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tabRatio="944" firstSheet="11" activeTab="22"/>
  </bookViews>
  <sheets>
    <sheet name="1 rub 2010" sheetId="1" r:id="rId1"/>
    <sheet name="2 rub 2010" sheetId="2" r:id="rId2"/>
    <sheet name="3 rub 2010" sheetId="3" r:id="rId3"/>
    <sheet name="4 rub 2010" sheetId="4" r:id="rId4"/>
    <sheet name="1 rub 2011" sheetId="5" r:id="rId5"/>
    <sheet name="2 rub 2011" sheetId="6" r:id="rId6"/>
    <sheet name="3 rub 2011" sheetId="7" r:id="rId7"/>
    <sheet name="4 rub 2011" sheetId="8" r:id="rId8"/>
    <sheet name="1 rub 2012" sheetId="9" r:id="rId9"/>
    <sheet name="2 rub 2012" sheetId="10" r:id="rId10"/>
    <sheet name="3 rub 2012" sheetId="11" r:id="rId11"/>
    <sheet name="4 rub 2012" sheetId="12" r:id="rId12"/>
    <sheet name="1 rub 2013" sheetId="13" r:id="rId13"/>
    <sheet name="2 rub 2013" sheetId="14" r:id="rId14"/>
    <sheet name="3 rub 2013" sheetId="15" r:id="rId15"/>
    <sheet name="4 rub 2013" sheetId="16" r:id="rId16"/>
    <sheet name="1 rub 2014" sheetId="17" r:id="rId17"/>
    <sheet name="2 rub 2014" sheetId="18" r:id="rId18"/>
    <sheet name="3 rub 2014" sheetId="19" r:id="rId19"/>
    <sheet name="4 rub 2014" sheetId="20" r:id="rId20"/>
    <sheet name="1 rub 2015" sheetId="21" r:id="rId21"/>
    <sheet name="2 rub 2015" sheetId="22" r:id="rId22"/>
    <sheet name="3 rub 2015" sheetId="23" r:id="rId23"/>
  </sheets>
  <definedNames/>
  <calcPr fullCalcOnLoad="1"/>
</workbook>
</file>

<file path=xl/sharedStrings.xml><?xml version="1.0" encoding="utf-8"?>
<sst xmlns="http://schemas.openxmlformats.org/spreadsheetml/2006/main" count="1265" uniqueCount="51">
  <si>
    <t>Azərbacan Respublikası müvvəkil banklarınına
acıq valyuta mövqeyi limitlərin müəyyən edilməsi
və tənzimlənməsi qaydalarına</t>
  </si>
  <si>
    <t>Əlavə 1</t>
  </si>
  <si>
    <t>Açıq valyuta mövqəyinə dair</t>
  </si>
  <si>
    <t>H E S A B A T</t>
  </si>
  <si>
    <t>"31"</t>
  </si>
  <si>
    <t xml:space="preserve">mart    </t>
  </si>
  <si>
    <t>il</t>
  </si>
  <si>
    <t>Bankın adı:</t>
  </si>
  <si>
    <t>BANK VTB (AZƏRBAYCAN) ASC</t>
  </si>
  <si>
    <t>Məsul şəxs:</t>
  </si>
  <si>
    <t>Telefon:</t>
  </si>
  <si>
    <t>Valyuta</t>
  </si>
  <si>
    <t>AMB məzənnəsi</t>
  </si>
  <si>
    <t>Aktivlər (valyutada)</t>
  </si>
  <si>
    <t>Passivlər (valyutada)</t>
  </si>
  <si>
    <t>Manat ekvivalentində</t>
  </si>
  <si>
    <t>Açıq valyuta mövqeyi (AMB)</t>
  </si>
  <si>
    <t>AMB Əmsalı (%)</t>
  </si>
  <si>
    <t>Balans üzrə</t>
  </si>
  <si>
    <t>Balansdan kənar</t>
  </si>
  <si>
    <t>Cəmi</t>
  </si>
  <si>
    <t xml:space="preserve">Cəmi Aktivlər </t>
  </si>
  <si>
    <t xml:space="preserve">Cəmi Passivlər </t>
  </si>
  <si>
    <t>Uzun</t>
  </si>
  <si>
    <t>Qısa</t>
  </si>
  <si>
    <t>AZN</t>
  </si>
  <si>
    <t>USD</t>
  </si>
  <si>
    <t>EUR</t>
  </si>
  <si>
    <t>RUB</t>
  </si>
  <si>
    <t>GBP</t>
  </si>
  <si>
    <t>SDV-lər üzrə</t>
  </si>
  <si>
    <t>man</t>
  </si>
  <si>
    <t>Digər valyutalar</t>
  </si>
  <si>
    <t>Qiymətli metallar</t>
  </si>
  <si>
    <t>Hesabat tarixinə bankın kapitalı</t>
  </si>
  <si>
    <t>manat təşkil edir</t>
  </si>
  <si>
    <t>SDV-lər üzrə məcmu AVM</t>
  </si>
  <si>
    <t>Milli bankın 16/03/2001 tarixli razılıgına əsasən 0.0 min manat məbləği passivlərdə əlavə olunur</t>
  </si>
  <si>
    <t xml:space="preserve">Qapalı valyutalar üzrə məcmu AVM </t>
  </si>
  <si>
    <t>SƏDR</t>
  </si>
  <si>
    <t>Yeryomin Aleksandr Yuryeviç</t>
  </si>
  <si>
    <t>BAŞ MÜHASİB</t>
  </si>
  <si>
    <t>Şərafətdinova Ravilə Musayevna</t>
  </si>
  <si>
    <t>"30"</t>
  </si>
  <si>
    <t xml:space="preserve">iyun    </t>
  </si>
  <si>
    <t>sentyabr</t>
  </si>
  <si>
    <t xml:space="preserve">dekabr  </t>
  </si>
  <si>
    <t>Yakovlev Y.D.</t>
  </si>
  <si>
    <t>dekabr</t>
  </si>
  <si>
    <t>mart</t>
  </si>
  <si>
    <t>iyun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</si>
</sst>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_-* #&quot; &quot;##0.00_ _-;\-* #&quot; &quot;##0.00_ _-;_-* &quot;-&quot;??_ _-;_-@_-"/>
    <numFmt numFmtId="189" formatCode="_-* #&quot; &quot;##0.00&quot; &quot;_-;\-* #&quot; &quot;##0.00&quot; &quot;_-;_-* &quot;-&quot;??&quot; &quot;_-;_-@_-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_);_(* \(#,##0.0\);_(* &quot;-&quot;??_);_(@_)"/>
    <numFmt numFmtId="194" formatCode="_(* #,##0_);_(* \(#,##0\);_(* &quot;-&quot;??_);_(@_)"/>
    <numFmt numFmtId="195" formatCode="_-* #,##0.0_ _-;\-* #,##0.0_ _-;_-* &quot;-&quot;??_ _-;_-@_-"/>
    <numFmt numFmtId="196" formatCode="0.000"/>
    <numFmt numFmtId="197" formatCode="0.0"/>
    <numFmt numFmtId="198" formatCode="_-* #,##0.0_р_._-;\-* #,##0.0_р_._-;_-* &quot;-&quot;?_р_._-;_-@_-"/>
    <numFmt numFmtId="199" formatCode="#,##0.000"/>
    <numFmt numFmtId="200" formatCode="#,##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8"/>
      <name val="Arial Unicode MS"/>
      <family val="2"/>
    </font>
    <font>
      <b/>
      <sz val="11"/>
      <name val="Arial Unicode MS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sz val="9"/>
      <color indexed="8"/>
      <name val="Arial Unicode MS"/>
      <family val="2"/>
    </font>
    <font>
      <sz val="8"/>
      <color indexed="8"/>
      <name val="Arial Unicode MS"/>
      <family val="2"/>
    </font>
    <font>
      <b/>
      <sz val="8"/>
      <color indexed="8"/>
      <name val="Arial Unicode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Unicode MS"/>
      <family val="2"/>
    </font>
    <font>
      <sz val="9"/>
      <color theme="1"/>
      <name val="Arial Unicode MS"/>
      <family val="2"/>
    </font>
    <font>
      <sz val="8"/>
      <color theme="1"/>
      <name val="Arial Unicode MS"/>
      <family val="2"/>
    </font>
    <font>
      <b/>
      <sz val="8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/>
    </xf>
    <xf numFmtId="0" fontId="4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49" fillId="0" borderId="11" xfId="0" applyFont="1" applyBorder="1" applyAlignment="1">
      <alignment wrapText="1"/>
    </xf>
    <xf numFmtId="0" fontId="49" fillId="0" borderId="12" xfId="0" applyFont="1" applyBorder="1" applyAlignment="1">
      <alignment vertical="center" wrapText="1"/>
    </xf>
    <xf numFmtId="0" fontId="49" fillId="0" borderId="13" xfId="0" applyFont="1" applyBorder="1" applyAlignment="1">
      <alignment wrapText="1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0" xfId="0" applyFont="1" applyBorder="1" applyAlignment="1">
      <alignment wrapText="1"/>
    </xf>
    <xf numFmtId="0" fontId="49" fillId="0" borderId="15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2" fontId="49" fillId="0" borderId="11" xfId="0" applyNumberFormat="1" applyFont="1" applyBorder="1" applyAlignment="1">
      <alignment wrapText="1"/>
    </xf>
    <xf numFmtId="0" fontId="49" fillId="0" borderId="17" xfId="0" applyFont="1" applyBorder="1" applyAlignment="1">
      <alignment wrapText="1"/>
    </xf>
    <xf numFmtId="0" fontId="49" fillId="0" borderId="18" xfId="0" applyFont="1" applyBorder="1" applyAlignment="1">
      <alignment wrapText="1"/>
    </xf>
    <xf numFmtId="2" fontId="49" fillId="0" borderId="18" xfId="0" applyNumberFormat="1" applyFont="1" applyBorder="1" applyAlignment="1">
      <alignment wrapText="1"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0" borderId="12" xfId="0" applyFont="1" applyBorder="1" applyAlignment="1">
      <alignment vertical="center" wrapText="1"/>
    </xf>
    <xf numFmtId="0" fontId="49" fillId="0" borderId="13" xfId="0" applyFont="1" applyBorder="1" applyAlignment="1">
      <alignment wrapText="1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0" xfId="0" applyFont="1" applyBorder="1" applyAlignment="1">
      <alignment wrapText="1"/>
    </xf>
    <xf numFmtId="0" fontId="49" fillId="0" borderId="15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2" fontId="49" fillId="0" borderId="11" xfId="0" applyNumberFormat="1" applyFont="1" applyBorder="1" applyAlignment="1">
      <alignment wrapText="1"/>
    </xf>
    <xf numFmtId="0" fontId="49" fillId="0" borderId="17" xfId="0" applyFont="1" applyBorder="1" applyAlignment="1">
      <alignment wrapText="1"/>
    </xf>
    <xf numFmtId="0" fontId="49" fillId="0" borderId="18" xfId="0" applyFont="1" applyBorder="1" applyAlignment="1">
      <alignment wrapText="1"/>
    </xf>
    <xf numFmtId="2" fontId="49" fillId="0" borderId="18" xfId="0" applyNumberFormat="1" applyFont="1" applyBorder="1" applyAlignment="1">
      <alignment wrapText="1"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0" borderId="12" xfId="0" applyFont="1" applyBorder="1" applyAlignment="1">
      <alignment vertical="center" wrapText="1"/>
    </xf>
    <xf numFmtId="0" fontId="49" fillId="0" borderId="13" xfId="0" applyFont="1" applyBorder="1" applyAlignment="1">
      <alignment wrapText="1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0" xfId="0" applyFont="1" applyBorder="1" applyAlignment="1">
      <alignment wrapText="1"/>
    </xf>
    <xf numFmtId="0" fontId="49" fillId="0" borderId="15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2" fontId="49" fillId="0" borderId="11" xfId="0" applyNumberFormat="1" applyFont="1" applyBorder="1" applyAlignment="1">
      <alignment wrapText="1"/>
    </xf>
    <xf numFmtId="0" fontId="49" fillId="0" borderId="17" xfId="0" applyFont="1" applyBorder="1" applyAlignment="1">
      <alignment wrapText="1"/>
    </xf>
    <xf numFmtId="0" fontId="49" fillId="0" borderId="18" xfId="0" applyFont="1" applyBorder="1" applyAlignment="1">
      <alignment wrapText="1"/>
    </xf>
    <xf numFmtId="2" fontId="49" fillId="0" borderId="18" xfId="0" applyNumberFormat="1" applyFont="1" applyBorder="1" applyAlignment="1">
      <alignment wrapText="1"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0" borderId="12" xfId="0" applyFont="1" applyBorder="1" applyAlignment="1">
      <alignment vertical="center" wrapText="1"/>
    </xf>
    <xf numFmtId="0" fontId="49" fillId="0" borderId="13" xfId="0" applyFont="1" applyBorder="1" applyAlignment="1">
      <alignment wrapText="1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0" xfId="0" applyFont="1" applyBorder="1" applyAlignment="1">
      <alignment wrapText="1"/>
    </xf>
    <xf numFmtId="0" fontId="49" fillId="0" borderId="15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2" fontId="49" fillId="0" borderId="11" xfId="0" applyNumberFormat="1" applyFont="1" applyBorder="1" applyAlignment="1">
      <alignment wrapText="1"/>
    </xf>
    <xf numFmtId="0" fontId="49" fillId="0" borderId="17" xfId="0" applyFont="1" applyBorder="1" applyAlignment="1">
      <alignment wrapText="1"/>
    </xf>
    <xf numFmtId="0" fontId="49" fillId="0" borderId="18" xfId="0" applyFont="1" applyBorder="1" applyAlignment="1">
      <alignment wrapText="1"/>
    </xf>
    <xf numFmtId="2" fontId="49" fillId="0" borderId="18" xfId="0" applyNumberFormat="1" applyFont="1" applyBorder="1" applyAlignment="1">
      <alignment wrapText="1"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0" borderId="12" xfId="0" applyFont="1" applyBorder="1" applyAlignment="1">
      <alignment vertical="center" wrapText="1"/>
    </xf>
    <xf numFmtId="0" fontId="49" fillId="0" borderId="13" xfId="0" applyFont="1" applyBorder="1" applyAlignment="1">
      <alignment wrapText="1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0" xfId="0" applyFont="1" applyBorder="1" applyAlignment="1">
      <alignment wrapText="1"/>
    </xf>
    <xf numFmtId="0" fontId="49" fillId="0" borderId="15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2" fontId="49" fillId="0" borderId="11" xfId="0" applyNumberFormat="1" applyFont="1" applyBorder="1" applyAlignment="1">
      <alignment wrapText="1"/>
    </xf>
    <xf numFmtId="0" fontId="49" fillId="0" borderId="17" xfId="0" applyFont="1" applyBorder="1" applyAlignment="1">
      <alignment wrapText="1"/>
    </xf>
    <xf numFmtId="0" fontId="49" fillId="0" borderId="18" xfId="0" applyFont="1" applyBorder="1" applyAlignment="1">
      <alignment wrapText="1"/>
    </xf>
    <xf numFmtId="2" fontId="49" fillId="0" borderId="18" xfId="0" applyNumberFormat="1" applyFont="1" applyBorder="1" applyAlignment="1">
      <alignment wrapText="1"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0" borderId="12" xfId="0" applyFont="1" applyBorder="1" applyAlignment="1">
      <alignment vertical="center" wrapText="1"/>
    </xf>
    <xf numFmtId="0" fontId="49" fillId="0" borderId="13" xfId="0" applyFont="1" applyBorder="1" applyAlignment="1">
      <alignment wrapText="1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0" xfId="0" applyFont="1" applyBorder="1" applyAlignment="1">
      <alignment wrapText="1"/>
    </xf>
    <xf numFmtId="0" fontId="49" fillId="0" borderId="15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2" fontId="49" fillId="0" borderId="11" xfId="0" applyNumberFormat="1" applyFont="1" applyBorder="1" applyAlignment="1">
      <alignment wrapText="1"/>
    </xf>
    <xf numFmtId="0" fontId="49" fillId="0" borderId="17" xfId="0" applyFont="1" applyBorder="1" applyAlignment="1">
      <alignment wrapText="1"/>
    </xf>
    <xf numFmtId="0" fontId="49" fillId="0" borderId="18" xfId="0" applyFont="1" applyBorder="1" applyAlignment="1">
      <alignment wrapText="1"/>
    </xf>
    <xf numFmtId="2" fontId="49" fillId="0" borderId="18" xfId="0" applyNumberFormat="1" applyFont="1" applyBorder="1" applyAlignment="1">
      <alignment wrapText="1"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0" borderId="12" xfId="0" applyFont="1" applyBorder="1" applyAlignment="1">
      <alignment vertical="center" wrapText="1"/>
    </xf>
    <xf numFmtId="0" fontId="49" fillId="0" borderId="13" xfId="0" applyFont="1" applyBorder="1" applyAlignment="1">
      <alignment wrapText="1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0" xfId="0" applyFont="1" applyBorder="1" applyAlignment="1">
      <alignment wrapText="1"/>
    </xf>
    <xf numFmtId="0" fontId="49" fillId="0" borderId="15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2" fontId="49" fillId="0" borderId="11" xfId="0" applyNumberFormat="1" applyFont="1" applyBorder="1" applyAlignment="1">
      <alignment wrapText="1"/>
    </xf>
    <xf numFmtId="0" fontId="49" fillId="0" borderId="17" xfId="0" applyFont="1" applyBorder="1" applyAlignment="1">
      <alignment wrapText="1"/>
    </xf>
    <xf numFmtId="0" fontId="49" fillId="0" borderId="18" xfId="0" applyFont="1" applyBorder="1" applyAlignment="1">
      <alignment wrapText="1"/>
    </xf>
    <xf numFmtId="2" fontId="49" fillId="0" borderId="18" xfId="0" applyNumberFormat="1" applyFont="1" applyBorder="1" applyAlignment="1">
      <alignment wrapText="1"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0" borderId="12" xfId="0" applyFont="1" applyBorder="1" applyAlignment="1">
      <alignment vertical="center" wrapText="1"/>
    </xf>
    <xf numFmtId="0" fontId="49" fillId="0" borderId="13" xfId="0" applyFont="1" applyBorder="1" applyAlignment="1">
      <alignment wrapText="1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0" xfId="0" applyFont="1" applyBorder="1" applyAlignment="1">
      <alignment wrapText="1"/>
    </xf>
    <xf numFmtId="0" fontId="49" fillId="0" borderId="15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2" fontId="49" fillId="0" borderId="11" xfId="0" applyNumberFormat="1" applyFont="1" applyBorder="1" applyAlignment="1">
      <alignment wrapText="1"/>
    </xf>
    <xf numFmtId="0" fontId="49" fillId="0" borderId="17" xfId="0" applyFont="1" applyBorder="1" applyAlignment="1">
      <alignment wrapText="1"/>
    </xf>
    <xf numFmtId="0" fontId="49" fillId="0" borderId="18" xfId="0" applyFont="1" applyBorder="1" applyAlignment="1">
      <alignment wrapText="1"/>
    </xf>
    <xf numFmtId="2" fontId="49" fillId="0" borderId="18" xfId="0" applyNumberFormat="1" applyFont="1" applyBorder="1" applyAlignment="1">
      <alignment wrapText="1"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0" borderId="12" xfId="0" applyFont="1" applyBorder="1" applyAlignment="1">
      <alignment vertical="center" wrapText="1"/>
    </xf>
    <xf numFmtId="0" fontId="49" fillId="0" borderId="13" xfId="0" applyFont="1" applyBorder="1" applyAlignment="1">
      <alignment wrapText="1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0" xfId="0" applyFont="1" applyBorder="1" applyAlignment="1">
      <alignment wrapText="1"/>
    </xf>
    <xf numFmtId="0" fontId="49" fillId="0" borderId="15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2" fontId="49" fillId="0" borderId="11" xfId="0" applyNumberFormat="1" applyFont="1" applyBorder="1" applyAlignment="1">
      <alignment wrapText="1"/>
    </xf>
    <xf numFmtId="0" fontId="49" fillId="0" borderId="17" xfId="0" applyFont="1" applyBorder="1" applyAlignment="1">
      <alignment wrapText="1"/>
    </xf>
    <xf numFmtId="0" fontId="49" fillId="0" borderId="18" xfId="0" applyFont="1" applyBorder="1" applyAlignment="1">
      <alignment wrapText="1"/>
    </xf>
    <xf numFmtId="2" fontId="49" fillId="0" borderId="18" xfId="0" applyNumberFormat="1" applyFont="1" applyBorder="1" applyAlignment="1">
      <alignment wrapText="1"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0" borderId="12" xfId="0" applyFont="1" applyBorder="1" applyAlignment="1">
      <alignment vertical="center" wrapText="1"/>
    </xf>
    <xf numFmtId="0" fontId="49" fillId="0" borderId="13" xfId="0" applyFont="1" applyBorder="1" applyAlignment="1">
      <alignment wrapText="1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0" xfId="0" applyFont="1" applyBorder="1" applyAlignment="1">
      <alignment wrapText="1"/>
    </xf>
    <xf numFmtId="0" fontId="49" fillId="0" borderId="15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2" fontId="49" fillId="0" borderId="11" xfId="0" applyNumberFormat="1" applyFont="1" applyBorder="1" applyAlignment="1">
      <alignment wrapText="1"/>
    </xf>
    <xf numFmtId="0" fontId="49" fillId="0" borderId="17" xfId="0" applyFont="1" applyBorder="1" applyAlignment="1">
      <alignment wrapText="1"/>
    </xf>
    <xf numFmtId="0" fontId="49" fillId="0" borderId="18" xfId="0" applyFont="1" applyBorder="1" applyAlignment="1">
      <alignment wrapText="1"/>
    </xf>
    <xf numFmtId="2" fontId="49" fillId="0" borderId="18" xfId="0" applyNumberFormat="1" applyFont="1" applyBorder="1" applyAlignment="1">
      <alignment wrapText="1"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0" borderId="12" xfId="0" applyFont="1" applyBorder="1" applyAlignment="1">
      <alignment vertical="center" wrapText="1"/>
    </xf>
    <xf numFmtId="0" fontId="49" fillId="0" borderId="13" xfId="0" applyFont="1" applyBorder="1" applyAlignment="1">
      <alignment wrapText="1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0" xfId="0" applyFont="1" applyBorder="1" applyAlignment="1">
      <alignment wrapText="1"/>
    </xf>
    <xf numFmtId="0" fontId="49" fillId="0" borderId="15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2" fontId="49" fillId="0" borderId="11" xfId="0" applyNumberFormat="1" applyFont="1" applyBorder="1" applyAlignment="1">
      <alignment wrapText="1"/>
    </xf>
    <xf numFmtId="0" fontId="49" fillId="0" borderId="17" xfId="0" applyFont="1" applyBorder="1" applyAlignment="1">
      <alignment wrapText="1"/>
    </xf>
    <xf numFmtId="0" fontId="49" fillId="0" borderId="18" xfId="0" applyFont="1" applyBorder="1" applyAlignment="1">
      <alignment wrapText="1"/>
    </xf>
    <xf numFmtId="2" fontId="49" fillId="0" borderId="18" xfId="0" applyNumberFormat="1" applyFont="1" applyBorder="1" applyAlignment="1">
      <alignment wrapText="1"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/>
    </xf>
    <xf numFmtId="0" fontId="49" fillId="0" borderId="0" xfId="0" applyFont="1" applyAlignment="1">
      <alignment wrapText="1"/>
    </xf>
    <xf numFmtId="179" fontId="49" fillId="0" borderId="11" xfId="73" applyFont="1" applyBorder="1" applyAlignment="1">
      <alignment wrapText="1"/>
    </xf>
    <xf numFmtId="179" fontId="49" fillId="0" borderId="12" xfId="73" applyFont="1" applyBorder="1" applyAlignment="1">
      <alignment vertic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0" borderId="13" xfId="0" applyFont="1" applyBorder="1" applyAlignment="1">
      <alignment wrapText="1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0" xfId="0" applyFont="1" applyBorder="1" applyAlignment="1">
      <alignment wrapText="1"/>
    </xf>
    <xf numFmtId="0" fontId="49" fillId="0" borderId="15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2" fontId="49" fillId="0" borderId="11" xfId="0" applyNumberFormat="1" applyFont="1" applyBorder="1" applyAlignment="1">
      <alignment wrapText="1"/>
    </xf>
    <xf numFmtId="0" fontId="49" fillId="0" borderId="17" xfId="0" applyFont="1" applyBorder="1" applyAlignment="1">
      <alignment wrapText="1"/>
    </xf>
    <xf numFmtId="0" fontId="49" fillId="0" borderId="18" xfId="0" applyFont="1" applyBorder="1" applyAlignment="1">
      <alignment wrapText="1"/>
    </xf>
    <xf numFmtId="2" fontId="49" fillId="0" borderId="18" xfId="0" applyNumberFormat="1" applyFont="1" applyBorder="1" applyAlignment="1">
      <alignment wrapText="1"/>
    </xf>
    <xf numFmtId="179" fontId="49" fillId="0" borderId="11" xfId="0" applyNumberFormat="1" applyFont="1" applyBorder="1" applyAlignment="1">
      <alignment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0" borderId="12" xfId="0" applyFont="1" applyBorder="1" applyAlignment="1">
      <alignment vertical="center" wrapText="1"/>
    </xf>
    <xf numFmtId="0" fontId="49" fillId="0" borderId="13" xfId="0" applyFont="1" applyBorder="1" applyAlignment="1">
      <alignment wrapText="1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0" xfId="0" applyFont="1" applyBorder="1" applyAlignment="1">
      <alignment wrapText="1"/>
    </xf>
    <xf numFmtId="0" fontId="49" fillId="0" borderId="15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2" fontId="49" fillId="0" borderId="11" xfId="0" applyNumberFormat="1" applyFont="1" applyBorder="1" applyAlignment="1">
      <alignment wrapText="1"/>
    </xf>
    <xf numFmtId="0" fontId="49" fillId="0" borderId="17" xfId="0" applyFont="1" applyBorder="1" applyAlignment="1">
      <alignment wrapText="1"/>
    </xf>
    <xf numFmtId="0" fontId="49" fillId="0" borderId="18" xfId="0" applyFont="1" applyBorder="1" applyAlignment="1">
      <alignment wrapText="1"/>
    </xf>
    <xf numFmtId="2" fontId="49" fillId="0" borderId="18" xfId="0" applyNumberFormat="1" applyFont="1" applyBorder="1" applyAlignment="1">
      <alignment wrapText="1"/>
    </xf>
    <xf numFmtId="10" fontId="49" fillId="0" borderId="11" xfId="69" applyNumberFormat="1" applyFont="1" applyBorder="1" applyAlignment="1">
      <alignment wrapText="1"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0" borderId="12" xfId="0" applyFont="1" applyBorder="1" applyAlignment="1">
      <alignment vertical="center" wrapText="1"/>
    </xf>
    <xf numFmtId="0" fontId="49" fillId="0" borderId="13" xfId="0" applyFont="1" applyBorder="1" applyAlignment="1">
      <alignment wrapText="1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0" xfId="0" applyFont="1" applyBorder="1" applyAlignment="1">
      <alignment wrapText="1"/>
    </xf>
    <xf numFmtId="0" fontId="49" fillId="0" borderId="15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2" fontId="49" fillId="0" borderId="11" xfId="0" applyNumberFormat="1" applyFont="1" applyBorder="1" applyAlignment="1">
      <alignment wrapText="1"/>
    </xf>
    <xf numFmtId="0" fontId="49" fillId="0" borderId="17" xfId="0" applyFont="1" applyBorder="1" applyAlignment="1">
      <alignment wrapText="1"/>
    </xf>
    <xf numFmtId="0" fontId="49" fillId="0" borderId="18" xfId="0" applyFont="1" applyBorder="1" applyAlignment="1">
      <alignment wrapText="1"/>
    </xf>
    <xf numFmtId="2" fontId="49" fillId="0" borderId="18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9" fillId="0" borderId="11" xfId="0" applyNumberFormat="1" applyFont="1" applyBorder="1" applyAlignment="1">
      <alignment wrapText="1"/>
    </xf>
    <xf numFmtId="4" fontId="49" fillId="0" borderId="18" xfId="0" applyNumberFormat="1" applyFont="1" applyBorder="1" applyAlignment="1">
      <alignment wrapText="1"/>
    </xf>
    <xf numFmtId="4" fontId="49" fillId="0" borderId="12" xfId="0" applyNumberFormat="1" applyFont="1" applyBorder="1" applyAlignment="1">
      <alignment vertical="center" wrapText="1"/>
    </xf>
    <xf numFmtId="4" fontId="49" fillId="0" borderId="0" xfId="0" applyNumberFormat="1" applyFont="1" applyBorder="1" applyAlignment="1">
      <alignment/>
    </xf>
    <xf numFmtId="200" fontId="48" fillId="0" borderId="0" xfId="0" applyNumberFormat="1" applyFont="1" applyAlignment="1">
      <alignment wrapText="1"/>
    </xf>
    <xf numFmtId="4" fontId="49" fillId="0" borderId="11" xfId="0" applyNumberFormat="1" applyFont="1" applyFill="1" applyBorder="1" applyAlignment="1">
      <alignment wrapText="1"/>
    </xf>
    <xf numFmtId="2" fontId="49" fillId="0" borderId="11" xfId="0" applyNumberFormat="1" applyFont="1" applyFill="1" applyBorder="1" applyAlignment="1">
      <alignment wrapText="1"/>
    </xf>
    <xf numFmtId="4" fontId="47" fillId="0" borderId="0" xfId="0" applyNumberFormat="1" applyFont="1" applyAlignment="1">
      <alignment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9" fillId="0" borderId="19" xfId="0" applyFont="1" applyBorder="1" applyAlignment="1">
      <alignment horizontal="left" wrapText="1"/>
    </xf>
    <xf numFmtId="0" fontId="49" fillId="0" borderId="20" xfId="0" applyFont="1" applyBorder="1" applyAlignment="1">
      <alignment horizontal="left" wrapText="1"/>
    </xf>
    <xf numFmtId="0" fontId="49" fillId="0" borderId="19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19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wrapText="1"/>
    </xf>
    <xf numFmtId="0" fontId="49" fillId="0" borderId="12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wrapText="1"/>
    </xf>
    <xf numFmtId="0" fontId="50" fillId="0" borderId="1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left" wrapText="1"/>
    </xf>
    <xf numFmtId="0" fontId="49" fillId="0" borderId="16" xfId="0" applyFont="1" applyBorder="1" applyAlignment="1">
      <alignment horizontal="left" wrapText="1"/>
    </xf>
    <xf numFmtId="179" fontId="49" fillId="0" borderId="19" xfId="73" applyFont="1" applyBorder="1" applyAlignment="1">
      <alignment horizontal="center" wrapText="1"/>
    </xf>
    <xf numFmtId="179" fontId="49" fillId="0" borderId="20" xfId="73" applyFont="1" applyBorder="1" applyAlignment="1">
      <alignment horizontal="center" wrapText="1"/>
    </xf>
    <xf numFmtId="4" fontId="49" fillId="0" borderId="19" xfId="0" applyNumberFormat="1" applyFont="1" applyBorder="1" applyAlignment="1">
      <alignment horizontal="center" wrapText="1"/>
    </xf>
    <xf numFmtId="4" fontId="49" fillId="0" borderId="20" xfId="0" applyNumberFormat="1" applyFont="1" applyBorder="1" applyAlignment="1">
      <alignment horizont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Comma 2 2" xfId="34"/>
    <cellStyle name="Comma 2 3" xfId="35"/>
    <cellStyle name="Comma 3" xfId="36"/>
    <cellStyle name="Normal 2" xfId="37"/>
    <cellStyle name="Normal 2 2" xfId="38"/>
    <cellStyle name="Normal 3" xfId="39"/>
    <cellStyle name="Normal 4" xfId="40"/>
    <cellStyle name="Percent 2" xfId="41"/>
    <cellStyle name="Percent 2 2" xfId="42"/>
    <cellStyle name="Percent 3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Процентный 2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2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29"/>
  <sheetViews>
    <sheetView workbookViewId="0" topLeftCell="A1">
      <selection activeCell="E32" sqref="E32"/>
    </sheetView>
  </sheetViews>
  <sheetFormatPr defaultColWidth="9.140625" defaultRowHeight="15"/>
  <cols>
    <col min="2" max="2" width="9.140625" style="1" customWidth="1"/>
  </cols>
  <sheetData>
    <row r="2" spans="1:33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5.75">
      <c r="A3" s="6"/>
      <c r="B3" s="6"/>
      <c r="C3" s="6"/>
      <c r="D3" s="6"/>
      <c r="E3" s="6"/>
      <c r="F3" s="6"/>
      <c r="G3" s="6"/>
      <c r="H3" s="6"/>
      <c r="I3" s="6"/>
      <c r="J3" s="319" t="s">
        <v>0</v>
      </c>
      <c r="K3" s="319"/>
      <c r="L3" s="319"/>
      <c r="M3" s="319"/>
      <c r="N3" s="319"/>
      <c r="O3" s="7"/>
      <c r="P3" s="7"/>
      <c r="Q3" s="4"/>
      <c r="R3" s="4"/>
      <c r="S3" s="4"/>
      <c r="T3" s="4"/>
      <c r="U3" s="4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5.75">
      <c r="A4" s="6"/>
      <c r="B4" s="6"/>
      <c r="C4" s="6"/>
      <c r="D4" s="6"/>
      <c r="E4" s="6"/>
      <c r="F4" s="6"/>
      <c r="G4" s="6"/>
      <c r="H4" s="6"/>
      <c r="I4" s="6"/>
      <c r="J4" s="319"/>
      <c r="K4" s="319"/>
      <c r="L4" s="319"/>
      <c r="M4" s="319"/>
      <c r="N4" s="319"/>
      <c r="O4" s="7"/>
      <c r="P4" s="7"/>
      <c r="Q4" s="4"/>
      <c r="R4" s="4"/>
      <c r="S4" s="4"/>
      <c r="T4" s="4"/>
      <c r="U4" s="4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75">
      <c r="A5" s="6"/>
      <c r="B5" s="6"/>
      <c r="C5" s="6"/>
      <c r="D5" s="6"/>
      <c r="E5" s="6"/>
      <c r="F5" s="6"/>
      <c r="G5" s="6"/>
      <c r="H5" s="6"/>
      <c r="I5" s="6"/>
      <c r="J5" s="12"/>
      <c r="K5" s="12"/>
      <c r="L5" s="12"/>
      <c r="M5" s="12"/>
      <c r="N5" s="13" t="s">
        <v>1</v>
      </c>
      <c r="O5" s="6"/>
      <c r="P5" s="6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5.75">
      <c r="A6" s="320" t="s">
        <v>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6"/>
      <c r="P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6.5">
      <c r="A7" s="321" t="s">
        <v>3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9"/>
      <c r="P7" s="9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5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  <c r="P8" s="9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5.75">
      <c r="A9" s="8"/>
      <c r="B9" s="8"/>
      <c r="C9" s="8"/>
      <c r="D9" s="8"/>
      <c r="E9" s="8"/>
      <c r="F9" s="14" t="s">
        <v>4</v>
      </c>
      <c r="G9" s="14" t="s">
        <v>5</v>
      </c>
      <c r="H9" s="14">
        <v>2010</v>
      </c>
      <c r="I9" s="14" t="s">
        <v>6</v>
      </c>
      <c r="J9" s="8"/>
      <c r="K9" s="8"/>
      <c r="L9" s="8"/>
      <c r="M9" s="8"/>
      <c r="N9" s="8"/>
      <c r="O9" s="9"/>
      <c r="P9" s="9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5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5.75">
      <c r="A11" s="322" t="s">
        <v>7</v>
      </c>
      <c r="B11" s="323"/>
      <c r="C11" s="324" t="s">
        <v>8</v>
      </c>
      <c r="D11" s="325"/>
      <c r="E11" s="326"/>
      <c r="F11" s="324" t="s">
        <v>9</v>
      </c>
      <c r="G11" s="326"/>
      <c r="H11" s="324"/>
      <c r="I11" s="325"/>
      <c r="J11" s="326"/>
      <c r="K11" s="15" t="s">
        <v>10</v>
      </c>
      <c r="L11" s="329"/>
      <c r="M11" s="329"/>
      <c r="N11" s="329"/>
      <c r="O11" s="329"/>
      <c r="P11" s="6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5.75">
      <c r="A12" s="317" t="s">
        <v>11</v>
      </c>
      <c r="B12" s="317" t="s">
        <v>12</v>
      </c>
      <c r="C12" s="324" t="s">
        <v>13</v>
      </c>
      <c r="D12" s="325"/>
      <c r="E12" s="326"/>
      <c r="F12" s="324" t="s">
        <v>14</v>
      </c>
      <c r="G12" s="325"/>
      <c r="H12" s="326"/>
      <c r="I12" s="324" t="s">
        <v>15</v>
      </c>
      <c r="J12" s="326"/>
      <c r="K12" s="324" t="s">
        <v>16</v>
      </c>
      <c r="L12" s="330"/>
      <c r="M12" s="330"/>
      <c r="N12" s="331"/>
      <c r="O12" s="332" t="s">
        <v>17</v>
      </c>
      <c r="P12" s="6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5.75">
      <c r="A13" s="318"/>
      <c r="B13" s="318"/>
      <c r="C13" s="317" t="s">
        <v>18</v>
      </c>
      <c r="D13" s="317" t="s">
        <v>19</v>
      </c>
      <c r="E13" s="317" t="s">
        <v>20</v>
      </c>
      <c r="F13" s="317" t="s">
        <v>18</v>
      </c>
      <c r="G13" s="317" t="s">
        <v>19</v>
      </c>
      <c r="H13" s="317" t="s">
        <v>20</v>
      </c>
      <c r="I13" s="317" t="s">
        <v>21</v>
      </c>
      <c r="J13" s="317" t="s">
        <v>22</v>
      </c>
      <c r="K13" s="315" t="s">
        <v>23</v>
      </c>
      <c r="L13" s="316"/>
      <c r="M13" s="315" t="s">
        <v>24</v>
      </c>
      <c r="N13" s="316"/>
      <c r="O13" s="332"/>
      <c r="P13" s="6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5.75">
      <c r="A14" s="318"/>
      <c r="B14" s="318"/>
      <c r="C14" s="318"/>
      <c r="D14" s="318"/>
      <c r="E14" s="318"/>
      <c r="F14" s="318"/>
      <c r="G14" s="318"/>
      <c r="H14" s="318"/>
      <c r="I14" s="318"/>
      <c r="J14" s="318"/>
      <c r="K14" s="27" t="s">
        <v>11</v>
      </c>
      <c r="L14" s="27" t="s">
        <v>25</v>
      </c>
      <c r="M14" s="27" t="s">
        <v>11</v>
      </c>
      <c r="N14" s="27" t="s">
        <v>25</v>
      </c>
      <c r="O14" s="317"/>
      <c r="P14" s="6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5.75">
      <c r="A15" s="15" t="s">
        <v>26</v>
      </c>
      <c r="B15" s="15">
        <v>0.8034</v>
      </c>
      <c r="C15" s="15">
        <v>6098087.6</v>
      </c>
      <c r="D15" s="15">
        <v>0</v>
      </c>
      <c r="E15" s="15">
        <v>6098087.6</v>
      </c>
      <c r="F15" s="15">
        <v>6015734.97</v>
      </c>
      <c r="G15" s="15">
        <v>0</v>
      </c>
      <c r="H15" s="15">
        <v>6015734.97</v>
      </c>
      <c r="I15" s="15">
        <v>4899203.58</v>
      </c>
      <c r="J15" s="15">
        <v>4833041.47</v>
      </c>
      <c r="K15" s="15">
        <v>82352.63</v>
      </c>
      <c r="L15" s="15">
        <v>66162.1</v>
      </c>
      <c r="M15" s="15">
        <v>0</v>
      </c>
      <c r="N15" s="15">
        <v>0</v>
      </c>
      <c r="O15" s="26">
        <v>0.2757</v>
      </c>
      <c r="P15" s="6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5.75">
      <c r="A16" s="15" t="s">
        <v>27</v>
      </c>
      <c r="B16" s="15">
        <v>1.0759</v>
      </c>
      <c r="C16" s="15">
        <v>63045.61</v>
      </c>
      <c r="D16" s="15">
        <v>0</v>
      </c>
      <c r="E16" s="15">
        <v>63045.61</v>
      </c>
      <c r="F16" s="15">
        <v>61475.26</v>
      </c>
      <c r="G16" s="15">
        <v>0</v>
      </c>
      <c r="H16" s="15">
        <v>61475.26</v>
      </c>
      <c r="I16" s="15">
        <v>67830.77</v>
      </c>
      <c r="J16" s="15">
        <v>66141.23</v>
      </c>
      <c r="K16" s="15">
        <v>1570.35</v>
      </c>
      <c r="L16" s="15">
        <v>1689.54</v>
      </c>
      <c r="M16" s="15">
        <v>0</v>
      </c>
      <c r="N16" s="15">
        <v>0</v>
      </c>
      <c r="O16" s="26">
        <v>0.007</v>
      </c>
      <c r="P16" s="6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17" ht="15.75">
      <c r="A17" s="15" t="s">
        <v>28</v>
      </c>
      <c r="B17" s="15">
        <v>0.0272</v>
      </c>
      <c r="C17" s="15">
        <v>1126157.77</v>
      </c>
      <c r="D17" s="15">
        <v>0</v>
      </c>
      <c r="E17" s="15">
        <v>1126157.77</v>
      </c>
      <c r="F17" s="15">
        <v>482215.91</v>
      </c>
      <c r="G17" s="15">
        <v>0</v>
      </c>
      <c r="H17" s="15">
        <v>482215.91</v>
      </c>
      <c r="I17" s="15">
        <v>30631.49</v>
      </c>
      <c r="J17" s="15">
        <v>13116.27</v>
      </c>
      <c r="K17" s="15">
        <v>643941.86</v>
      </c>
      <c r="L17" s="15">
        <v>17515.22</v>
      </c>
      <c r="M17" s="15">
        <v>0</v>
      </c>
      <c r="N17" s="15">
        <v>0</v>
      </c>
      <c r="O17" s="26">
        <v>0.073</v>
      </c>
      <c r="P17" s="6"/>
      <c r="Q17" s="2"/>
    </row>
    <row r="18" spans="1:17" ht="15.75">
      <c r="A18" s="15" t="s">
        <v>29</v>
      </c>
      <c r="B18" s="15">
        <v>1.2242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26">
        <v>0</v>
      </c>
      <c r="P18" s="6"/>
      <c r="Q18" s="2"/>
    </row>
    <row r="19" spans="1:17" ht="15">
      <c r="A19" s="336" t="s">
        <v>20</v>
      </c>
      <c r="B19" s="336"/>
      <c r="C19" s="336"/>
      <c r="D19" s="336"/>
      <c r="E19" s="336"/>
      <c r="F19" s="336"/>
      <c r="G19" s="336"/>
      <c r="H19" s="336"/>
      <c r="I19" s="335" t="s">
        <v>30</v>
      </c>
      <c r="J19" s="335"/>
      <c r="K19" s="15" t="s">
        <v>31</v>
      </c>
      <c r="L19" s="15">
        <v>67851.64</v>
      </c>
      <c r="M19" s="15" t="s">
        <v>31</v>
      </c>
      <c r="N19" s="15">
        <v>0</v>
      </c>
      <c r="O19" s="26"/>
      <c r="P19" s="10"/>
      <c r="Q19" s="11"/>
    </row>
    <row r="20" spans="1:17" ht="15">
      <c r="A20" s="337"/>
      <c r="B20" s="338"/>
      <c r="C20" s="338"/>
      <c r="D20" s="338"/>
      <c r="E20" s="338"/>
      <c r="F20" s="338"/>
      <c r="G20" s="338"/>
      <c r="H20" s="339"/>
      <c r="I20" s="340" t="s">
        <v>32</v>
      </c>
      <c r="J20" s="341"/>
      <c r="K20" s="28" t="s">
        <v>31</v>
      </c>
      <c r="L20" s="28">
        <v>17515.22</v>
      </c>
      <c r="M20" s="28" t="s">
        <v>31</v>
      </c>
      <c r="N20" s="28">
        <v>0</v>
      </c>
      <c r="O20" s="29"/>
      <c r="P20" s="10"/>
      <c r="Q20" s="11"/>
    </row>
    <row r="21" spans="1:17" ht="15">
      <c r="A21" s="324"/>
      <c r="B21" s="325"/>
      <c r="C21" s="325"/>
      <c r="D21" s="325"/>
      <c r="E21" s="325"/>
      <c r="F21" s="325"/>
      <c r="G21" s="325"/>
      <c r="H21" s="326"/>
      <c r="I21" s="322" t="s">
        <v>33</v>
      </c>
      <c r="J21" s="323"/>
      <c r="K21" s="15" t="s">
        <v>31</v>
      </c>
      <c r="L21" s="15">
        <v>0</v>
      </c>
      <c r="M21" s="15" t="s">
        <v>31</v>
      </c>
      <c r="N21" s="15">
        <v>0</v>
      </c>
      <c r="O21" s="26"/>
      <c r="P21" s="10"/>
      <c r="Q21" s="11"/>
    </row>
    <row r="22" spans="1:17" ht="15">
      <c r="A22" s="327" t="s">
        <v>34</v>
      </c>
      <c r="B22" s="334"/>
      <c r="C22" s="334"/>
      <c r="D22" s="16">
        <v>23993829.344725</v>
      </c>
      <c r="E22" s="334" t="s">
        <v>35</v>
      </c>
      <c r="F22" s="334"/>
      <c r="G22" s="334"/>
      <c r="H22" s="328"/>
      <c r="I22" s="327" t="s">
        <v>36</v>
      </c>
      <c r="J22" s="328"/>
      <c r="K22" s="324">
        <v>67851.64</v>
      </c>
      <c r="L22" s="326"/>
      <c r="M22" s="324">
        <v>0</v>
      </c>
      <c r="N22" s="326"/>
      <c r="O22" s="26">
        <v>0.2827</v>
      </c>
      <c r="P22" s="10"/>
      <c r="Q22" s="11"/>
    </row>
    <row r="23" spans="1:17" ht="15">
      <c r="A23" s="335" t="s">
        <v>37</v>
      </c>
      <c r="B23" s="335"/>
      <c r="C23" s="335"/>
      <c r="D23" s="335"/>
      <c r="E23" s="335"/>
      <c r="F23" s="335"/>
      <c r="G23" s="335"/>
      <c r="H23" s="335"/>
      <c r="I23" s="334" t="s">
        <v>38</v>
      </c>
      <c r="J23" s="328"/>
      <c r="K23" s="324">
        <v>17515.22</v>
      </c>
      <c r="L23" s="326"/>
      <c r="M23" s="324">
        <v>0</v>
      </c>
      <c r="N23" s="326"/>
      <c r="O23" s="26">
        <v>0.073</v>
      </c>
      <c r="P23" s="10"/>
      <c r="Q23" s="11"/>
    </row>
    <row r="24" spans="1:17" ht="15">
      <c r="A24" s="17"/>
      <c r="B24" s="18"/>
      <c r="C24" s="18"/>
      <c r="D24" s="18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20"/>
      <c r="P24" s="11"/>
      <c r="Q24" s="11"/>
    </row>
    <row r="25" spans="1:17" ht="15">
      <c r="A25" s="17"/>
      <c r="B25" s="18"/>
      <c r="C25" s="18"/>
      <c r="D25" s="18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21"/>
      <c r="P25" s="11"/>
      <c r="Q25" s="11"/>
    </row>
    <row r="26" spans="1:17" ht="25.5">
      <c r="A26" s="17"/>
      <c r="B26" s="22" t="s">
        <v>39</v>
      </c>
      <c r="C26" s="333" t="s">
        <v>40</v>
      </c>
      <c r="D26" s="333"/>
      <c r="E26" s="333"/>
      <c r="F26" s="12"/>
      <c r="G26" s="12"/>
      <c r="H26" s="19"/>
      <c r="I26" s="12" t="s">
        <v>41</v>
      </c>
      <c r="J26" s="333" t="s">
        <v>42</v>
      </c>
      <c r="K26" s="333"/>
      <c r="L26" s="333"/>
      <c r="M26" s="12"/>
      <c r="N26" s="12"/>
      <c r="O26" s="23"/>
      <c r="P26" s="10"/>
      <c r="Q26" s="11"/>
    </row>
    <row r="27" spans="1:17" ht="15.75">
      <c r="A27" s="17"/>
      <c r="B27" s="22"/>
      <c r="C27" s="22"/>
      <c r="D27" s="22"/>
      <c r="E27" s="22"/>
      <c r="F27" s="22"/>
      <c r="G27" s="22"/>
      <c r="H27" s="12"/>
      <c r="I27" s="12"/>
      <c r="J27" s="12"/>
      <c r="K27" s="12"/>
      <c r="L27" s="12"/>
      <c r="M27" s="12"/>
      <c r="N27" s="12"/>
      <c r="O27" s="23"/>
      <c r="P27" s="6"/>
      <c r="Q27" s="2"/>
    </row>
    <row r="28" spans="1:17" ht="15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5"/>
      <c r="P28" s="6"/>
      <c r="Q28" s="2"/>
    </row>
    <row r="29" spans="1:17" ht="15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6"/>
      <c r="Q29" s="2"/>
    </row>
  </sheetData>
  <sheetProtection/>
  <mergeCells count="41">
    <mergeCell ref="C13:C14"/>
    <mergeCell ref="A22:C22"/>
    <mergeCell ref="A19:H20"/>
    <mergeCell ref="I19:J19"/>
    <mergeCell ref="I20:J20"/>
    <mergeCell ref="A12:A14"/>
    <mergeCell ref="C26:E26"/>
    <mergeCell ref="J26:L26"/>
    <mergeCell ref="K22:L22"/>
    <mergeCell ref="I23:J23"/>
    <mergeCell ref="K23:L23"/>
    <mergeCell ref="M23:N23"/>
    <mergeCell ref="A23:H23"/>
    <mergeCell ref="E22:H22"/>
    <mergeCell ref="L11:O11"/>
    <mergeCell ref="F12:H12"/>
    <mergeCell ref="I12:J12"/>
    <mergeCell ref="D13:D14"/>
    <mergeCell ref="K12:N12"/>
    <mergeCell ref="H13:H14"/>
    <mergeCell ref="O12:O14"/>
    <mergeCell ref="C12:E12"/>
    <mergeCell ref="F11:G11"/>
    <mergeCell ref="H11:J11"/>
    <mergeCell ref="J3:N4"/>
    <mergeCell ref="A6:N6"/>
    <mergeCell ref="A7:N7"/>
    <mergeCell ref="A11:B11"/>
    <mergeCell ref="C11:E11"/>
    <mergeCell ref="M22:N22"/>
    <mergeCell ref="A21:H21"/>
    <mergeCell ref="I22:J22"/>
    <mergeCell ref="B12:B14"/>
    <mergeCell ref="I21:J21"/>
    <mergeCell ref="M13:N13"/>
    <mergeCell ref="I13:I14"/>
    <mergeCell ref="J13:J14"/>
    <mergeCell ref="E13:E14"/>
    <mergeCell ref="F13:F14"/>
    <mergeCell ref="K13:L13"/>
    <mergeCell ref="G13:G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A1">
      <selection activeCell="M23" sqref="M23:N23"/>
    </sheetView>
  </sheetViews>
  <sheetFormatPr defaultColWidth="9.140625" defaultRowHeight="15"/>
  <cols>
    <col min="2" max="2" width="9.140625" style="1" customWidth="1"/>
  </cols>
  <sheetData>
    <row r="1" spans="1:33" ht="15">
      <c r="A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</row>
    <row r="2" spans="1:33" ht="15.75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</row>
    <row r="3" spans="1:33" ht="15.75">
      <c r="A3" s="200"/>
      <c r="B3" s="200"/>
      <c r="C3" s="200"/>
      <c r="D3" s="200"/>
      <c r="E3" s="200"/>
      <c r="F3" s="200"/>
      <c r="G3" s="200"/>
      <c r="H3" s="200"/>
      <c r="I3" s="200"/>
      <c r="J3" s="319" t="s">
        <v>0</v>
      </c>
      <c r="K3" s="319"/>
      <c r="L3" s="319"/>
      <c r="M3" s="319"/>
      <c r="N3" s="319"/>
      <c r="O3" s="7"/>
      <c r="P3" s="7"/>
      <c r="Q3" s="4"/>
      <c r="R3" s="4"/>
      <c r="S3" s="4"/>
      <c r="T3" s="4"/>
      <c r="U3" s="4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</row>
    <row r="4" spans="1:33" ht="15.75">
      <c r="A4" s="200"/>
      <c r="B4" s="200"/>
      <c r="C4" s="200"/>
      <c r="D4" s="200"/>
      <c r="E4" s="200"/>
      <c r="F4" s="200"/>
      <c r="G4" s="200"/>
      <c r="H4" s="200"/>
      <c r="I4" s="200"/>
      <c r="J4" s="319"/>
      <c r="K4" s="319"/>
      <c r="L4" s="319"/>
      <c r="M4" s="319"/>
      <c r="N4" s="319"/>
      <c r="O4" s="7"/>
      <c r="P4" s="7"/>
      <c r="Q4" s="4"/>
      <c r="R4" s="4"/>
      <c r="S4" s="4"/>
      <c r="T4" s="4"/>
      <c r="U4" s="4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</row>
    <row r="5" spans="1:33" ht="15.75">
      <c r="A5" s="200"/>
      <c r="B5" s="200"/>
      <c r="C5" s="200"/>
      <c r="D5" s="200"/>
      <c r="E5" s="200"/>
      <c r="F5" s="200"/>
      <c r="G5" s="200"/>
      <c r="H5" s="200"/>
      <c r="I5" s="200"/>
      <c r="J5" s="203"/>
      <c r="K5" s="203"/>
      <c r="L5" s="203"/>
      <c r="M5" s="203"/>
      <c r="N5" s="13" t="s">
        <v>1</v>
      </c>
      <c r="O5" s="200"/>
      <c r="P5" s="200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</row>
    <row r="6" spans="1:33" ht="15.75">
      <c r="A6" s="320" t="s">
        <v>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200"/>
      <c r="P6" s="200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</row>
    <row r="7" spans="1:33" ht="16.5">
      <c r="A7" s="321" t="s">
        <v>3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9"/>
      <c r="P7" s="9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5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  <c r="P8" s="9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5.75">
      <c r="A9" s="8"/>
      <c r="B9" s="8"/>
      <c r="C9" s="8"/>
      <c r="D9" s="8"/>
      <c r="E9" s="8"/>
      <c r="F9" s="14" t="s">
        <v>43</v>
      </c>
      <c r="G9" s="14" t="s">
        <v>44</v>
      </c>
      <c r="H9" s="14">
        <v>2012</v>
      </c>
      <c r="I9" s="14" t="s">
        <v>6</v>
      </c>
      <c r="J9" s="8"/>
      <c r="K9" s="8"/>
      <c r="L9" s="8"/>
      <c r="M9" s="8"/>
      <c r="N9" s="8"/>
      <c r="O9" s="9"/>
      <c r="P9" s="9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5.75">
      <c r="A10" s="201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0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</row>
    <row r="11" spans="1:33" ht="15.75">
      <c r="A11" s="322" t="s">
        <v>7</v>
      </c>
      <c r="B11" s="323"/>
      <c r="C11" s="324" t="s">
        <v>8</v>
      </c>
      <c r="D11" s="325"/>
      <c r="E11" s="326"/>
      <c r="F11" s="324" t="s">
        <v>9</v>
      </c>
      <c r="G11" s="326"/>
      <c r="H11" s="324"/>
      <c r="I11" s="325"/>
      <c r="J11" s="326"/>
      <c r="K11" s="204" t="s">
        <v>10</v>
      </c>
      <c r="L11" s="329"/>
      <c r="M11" s="329"/>
      <c r="N11" s="329"/>
      <c r="O11" s="329"/>
      <c r="P11" s="200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</row>
    <row r="12" spans="1:33" ht="15.75">
      <c r="A12" s="317" t="s">
        <v>11</v>
      </c>
      <c r="B12" s="317" t="s">
        <v>12</v>
      </c>
      <c r="C12" s="324" t="s">
        <v>13</v>
      </c>
      <c r="D12" s="325"/>
      <c r="E12" s="326"/>
      <c r="F12" s="324" t="s">
        <v>14</v>
      </c>
      <c r="G12" s="325"/>
      <c r="H12" s="326"/>
      <c r="I12" s="324" t="s">
        <v>15</v>
      </c>
      <c r="J12" s="326"/>
      <c r="K12" s="324" t="s">
        <v>16</v>
      </c>
      <c r="L12" s="330"/>
      <c r="M12" s="330"/>
      <c r="N12" s="331"/>
      <c r="O12" s="332" t="s">
        <v>17</v>
      </c>
      <c r="P12" s="200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</row>
    <row r="13" spans="1:33" ht="15.75">
      <c r="A13" s="318"/>
      <c r="B13" s="318"/>
      <c r="C13" s="317" t="s">
        <v>18</v>
      </c>
      <c r="D13" s="317" t="s">
        <v>19</v>
      </c>
      <c r="E13" s="317" t="s">
        <v>20</v>
      </c>
      <c r="F13" s="317" t="s">
        <v>18</v>
      </c>
      <c r="G13" s="317" t="s">
        <v>19</v>
      </c>
      <c r="H13" s="317" t="s">
        <v>20</v>
      </c>
      <c r="I13" s="317" t="s">
        <v>21</v>
      </c>
      <c r="J13" s="317" t="s">
        <v>22</v>
      </c>
      <c r="K13" s="315" t="s">
        <v>23</v>
      </c>
      <c r="L13" s="316"/>
      <c r="M13" s="315" t="s">
        <v>24</v>
      </c>
      <c r="N13" s="316"/>
      <c r="O13" s="332"/>
      <c r="P13" s="200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</row>
    <row r="14" spans="1:33" ht="15.75">
      <c r="A14" s="318"/>
      <c r="B14" s="318"/>
      <c r="C14" s="318"/>
      <c r="D14" s="318"/>
      <c r="E14" s="318"/>
      <c r="F14" s="318"/>
      <c r="G14" s="318"/>
      <c r="H14" s="318"/>
      <c r="I14" s="318"/>
      <c r="J14" s="318"/>
      <c r="K14" s="216" t="s">
        <v>11</v>
      </c>
      <c r="L14" s="216" t="s">
        <v>25</v>
      </c>
      <c r="M14" s="216" t="s">
        <v>11</v>
      </c>
      <c r="N14" s="216" t="s">
        <v>25</v>
      </c>
      <c r="O14" s="317"/>
      <c r="P14" s="200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</row>
    <row r="15" spans="1:33" ht="15.75">
      <c r="A15" s="204" t="s">
        <v>26</v>
      </c>
      <c r="B15" s="204">
        <v>0.7856</v>
      </c>
      <c r="C15" s="204">
        <v>37260498.56</v>
      </c>
      <c r="D15" s="204">
        <v>4300000</v>
      </c>
      <c r="E15" s="204">
        <v>41560498.56</v>
      </c>
      <c r="F15" s="204">
        <v>35538969.95</v>
      </c>
      <c r="G15" s="204">
        <v>5286145</v>
      </c>
      <c r="H15" s="204">
        <v>40825114.95</v>
      </c>
      <c r="I15" s="204">
        <v>32649927.67</v>
      </c>
      <c r="J15" s="204">
        <v>32072210.3</v>
      </c>
      <c r="K15" s="204">
        <v>735383.61</v>
      </c>
      <c r="L15" s="204">
        <v>577717.36</v>
      </c>
      <c r="M15" s="204">
        <v>0</v>
      </c>
      <c r="N15" s="204">
        <v>0</v>
      </c>
      <c r="O15" s="215">
        <v>3.7459</v>
      </c>
      <c r="P15" s="200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</row>
    <row r="16" spans="1:33" ht="15.75">
      <c r="A16" s="204" t="s">
        <v>27</v>
      </c>
      <c r="B16" s="204">
        <v>0.9888</v>
      </c>
      <c r="C16" s="204">
        <v>131003.23</v>
      </c>
      <c r="D16" s="204">
        <v>0</v>
      </c>
      <c r="E16" s="204">
        <v>131003.23</v>
      </c>
      <c r="F16" s="204">
        <v>66255.46</v>
      </c>
      <c r="G16" s="204">
        <v>0</v>
      </c>
      <c r="H16" s="204">
        <v>66255.46</v>
      </c>
      <c r="I16" s="204">
        <v>129535.99</v>
      </c>
      <c r="J16" s="204">
        <v>65513.4</v>
      </c>
      <c r="K16" s="204">
        <v>64747.77</v>
      </c>
      <c r="L16" s="204">
        <v>64022.59</v>
      </c>
      <c r="M16" s="204">
        <v>0</v>
      </c>
      <c r="N16" s="204">
        <v>0</v>
      </c>
      <c r="O16" s="215">
        <v>0.4151</v>
      </c>
      <c r="P16" s="200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</row>
    <row r="17" spans="1:33" ht="15.75">
      <c r="A17" s="204" t="s">
        <v>28</v>
      </c>
      <c r="B17" s="204">
        <v>0.0237</v>
      </c>
      <c r="C17" s="204">
        <v>3108798.72</v>
      </c>
      <c r="D17" s="204">
        <v>0</v>
      </c>
      <c r="E17" s="204">
        <v>3108798.72</v>
      </c>
      <c r="F17" s="204">
        <v>3340936.7</v>
      </c>
      <c r="G17" s="204">
        <v>0</v>
      </c>
      <c r="H17" s="204">
        <v>3340936.7</v>
      </c>
      <c r="I17" s="204">
        <v>73678.53</v>
      </c>
      <c r="J17" s="204">
        <v>79180.2</v>
      </c>
      <c r="K17" s="204">
        <v>0</v>
      </c>
      <c r="L17" s="204">
        <v>0</v>
      </c>
      <c r="M17" s="204">
        <v>232137.98</v>
      </c>
      <c r="N17" s="204">
        <v>5501.67</v>
      </c>
      <c r="O17" s="215">
        <v>-0.0357</v>
      </c>
      <c r="P17" s="200"/>
      <c r="Q17" s="198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</row>
    <row r="18" spans="1:33" ht="15.75">
      <c r="A18" s="204" t="s">
        <v>29</v>
      </c>
      <c r="B18" s="204">
        <v>1.2268</v>
      </c>
      <c r="C18" s="204">
        <v>19946</v>
      </c>
      <c r="D18" s="204">
        <v>0</v>
      </c>
      <c r="E18" s="204">
        <v>19946</v>
      </c>
      <c r="F18" s="204">
        <v>10140</v>
      </c>
      <c r="G18" s="204">
        <v>0</v>
      </c>
      <c r="H18" s="204">
        <v>10140</v>
      </c>
      <c r="I18" s="204">
        <v>24469.75</v>
      </c>
      <c r="J18" s="204">
        <v>12439.75</v>
      </c>
      <c r="K18" s="204">
        <v>9806</v>
      </c>
      <c r="L18" s="204">
        <v>12030</v>
      </c>
      <c r="M18" s="204">
        <v>0</v>
      </c>
      <c r="N18" s="204">
        <v>0</v>
      </c>
      <c r="O18" s="215">
        <v>0.078</v>
      </c>
      <c r="P18" s="200"/>
      <c r="Q18" s="198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</row>
    <row r="19" spans="1:33" ht="15">
      <c r="A19" s="336" t="s">
        <v>20</v>
      </c>
      <c r="B19" s="336"/>
      <c r="C19" s="336"/>
      <c r="D19" s="336"/>
      <c r="E19" s="336"/>
      <c r="F19" s="336"/>
      <c r="G19" s="336"/>
      <c r="H19" s="336"/>
      <c r="I19" s="335" t="s">
        <v>30</v>
      </c>
      <c r="J19" s="335"/>
      <c r="K19" s="204" t="s">
        <v>31</v>
      </c>
      <c r="L19" s="204">
        <v>653769.95</v>
      </c>
      <c r="M19" s="204" t="s">
        <v>31</v>
      </c>
      <c r="N19" s="204">
        <v>0</v>
      </c>
      <c r="O19" s="215"/>
      <c r="P19" s="201"/>
      <c r="Q19" s="202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</row>
    <row r="20" spans="1:33" ht="15">
      <c r="A20" s="337"/>
      <c r="B20" s="338"/>
      <c r="C20" s="338"/>
      <c r="D20" s="338"/>
      <c r="E20" s="338"/>
      <c r="F20" s="338"/>
      <c r="G20" s="338"/>
      <c r="H20" s="339"/>
      <c r="I20" s="340" t="s">
        <v>32</v>
      </c>
      <c r="J20" s="341"/>
      <c r="K20" s="217" t="s">
        <v>31</v>
      </c>
      <c r="L20" s="217">
        <v>0</v>
      </c>
      <c r="M20" s="217" t="s">
        <v>31</v>
      </c>
      <c r="N20" s="217">
        <v>5501.67</v>
      </c>
      <c r="O20" s="218"/>
      <c r="P20" s="201"/>
      <c r="Q20" s="202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</row>
    <row r="21" spans="1:33" ht="15">
      <c r="A21" s="324"/>
      <c r="B21" s="325"/>
      <c r="C21" s="325"/>
      <c r="D21" s="325"/>
      <c r="E21" s="325"/>
      <c r="F21" s="325"/>
      <c r="G21" s="325"/>
      <c r="H21" s="326"/>
      <c r="I21" s="322" t="s">
        <v>33</v>
      </c>
      <c r="J21" s="323"/>
      <c r="K21" s="204" t="s">
        <v>31</v>
      </c>
      <c r="L21" s="204">
        <v>0</v>
      </c>
      <c r="M21" s="204" t="s">
        <v>31</v>
      </c>
      <c r="N21" s="204">
        <v>0</v>
      </c>
      <c r="O21" s="215"/>
      <c r="P21" s="201"/>
      <c r="Q21" s="202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</row>
    <row r="22" spans="1:33" ht="15">
      <c r="A22" s="327" t="s">
        <v>34</v>
      </c>
      <c r="B22" s="334"/>
      <c r="C22" s="334"/>
      <c r="D22" s="205">
        <v>15422497.6924125</v>
      </c>
      <c r="E22" s="334" t="s">
        <v>35</v>
      </c>
      <c r="F22" s="334"/>
      <c r="G22" s="334"/>
      <c r="H22" s="328"/>
      <c r="I22" s="327" t="s">
        <v>36</v>
      </c>
      <c r="J22" s="328"/>
      <c r="K22" s="324">
        <v>653769.95</v>
      </c>
      <c r="L22" s="326"/>
      <c r="M22" s="324">
        <v>0</v>
      </c>
      <c r="N22" s="326"/>
      <c r="O22" s="215">
        <v>4.239</v>
      </c>
      <c r="P22" s="201"/>
      <c r="Q22" s="202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</row>
    <row r="23" spans="1:33" ht="15">
      <c r="A23" s="335" t="s">
        <v>37</v>
      </c>
      <c r="B23" s="335"/>
      <c r="C23" s="335"/>
      <c r="D23" s="335"/>
      <c r="E23" s="335"/>
      <c r="F23" s="335"/>
      <c r="G23" s="335"/>
      <c r="H23" s="335"/>
      <c r="I23" s="334" t="s">
        <v>38</v>
      </c>
      <c r="J23" s="328"/>
      <c r="K23" s="324">
        <v>0</v>
      </c>
      <c r="L23" s="326"/>
      <c r="M23" s="324">
        <v>5501.67</v>
      </c>
      <c r="N23" s="326"/>
      <c r="O23" s="215">
        <v>-0.0357</v>
      </c>
      <c r="P23" s="201"/>
      <c r="Q23" s="202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</row>
    <row r="24" spans="1:33" ht="15">
      <c r="A24" s="206"/>
      <c r="B24" s="207"/>
      <c r="C24" s="207"/>
      <c r="D24" s="207"/>
      <c r="E24" s="207"/>
      <c r="F24" s="208"/>
      <c r="G24" s="208"/>
      <c r="H24" s="208"/>
      <c r="I24" s="208"/>
      <c r="J24" s="208"/>
      <c r="K24" s="208"/>
      <c r="L24" s="208"/>
      <c r="M24" s="208"/>
      <c r="N24" s="208"/>
      <c r="O24" s="209"/>
      <c r="P24" s="202"/>
      <c r="Q24" s="202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</row>
    <row r="25" spans="1:33" ht="15">
      <c r="A25" s="206"/>
      <c r="B25" s="207"/>
      <c r="C25" s="207"/>
      <c r="D25" s="207"/>
      <c r="E25" s="207"/>
      <c r="F25" s="208"/>
      <c r="G25" s="208"/>
      <c r="H25" s="208"/>
      <c r="I25" s="208"/>
      <c r="J25" s="208"/>
      <c r="K25" s="208"/>
      <c r="L25" s="208"/>
      <c r="M25" s="208"/>
      <c r="N25" s="208"/>
      <c r="O25" s="210"/>
      <c r="P25" s="202"/>
      <c r="Q25" s="202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</row>
    <row r="26" spans="1:33" ht="25.5">
      <c r="A26" s="206"/>
      <c r="B26" s="211" t="s">
        <v>39</v>
      </c>
      <c r="C26" s="333" t="s">
        <v>40</v>
      </c>
      <c r="D26" s="333"/>
      <c r="E26" s="333"/>
      <c r="F26" s="203"/>
      <c r="G26" s="203"/>
      <c r="H26" s="208"/>
      <c r="I26" s="203" t="s">
        <v>41</v>
      </c>
      <c r="J26" s="333" t="s">
        <v>42</v>
      </c>
      <c r="K26" s="333"/>
      <c r="L26" s="333"/>
      <c r="M26" s="203"/>
      <c r="N26" s="203"/>
      <c r="O26" s="212"/>
      <c r="P26" s="201"/>
      <c r="Q26" s="202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</row>
    <row r="27" spans="1:33" ht="15.75">
      <c r="A27" s="206"/>
      <c r="B27" s="211"/>
      <c r="C27" s="211"/>
      <c r="D27" s="211"/>
      <c r="E27" s="211"/>
      <c r="F27" s="211"/>
      <c r="G27" s="211"/>
      <c r="H27" s="203"/>
      <c r="I27" s="203"/>
      <c r="J27" s="203"/>
      <c r="K27" s="203"/>
      <c r="L27" s="203"/>
      <c r="M27" s="203"/>
      <c r="N27" s="203"/>
      <c r="O27" s="212"/>
      <c r="P27" s="200"/>
      <c r="Q27" s="198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</row>
    <row r="28" spans="1:33" ht="15.75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4"/>
      <c r="P28" s="200"/>
      <c r="Q28" s="198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</row>
    <row r="29" spans="1:33" ht="15.75">
      <c r="A29" s="203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0"/>
      <c r="Q29" s="198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</row>
  </sheetData>
  <sheetProtection/>
  <mergeCells count="41">
    <mergeCell ref="C13:C14"/>
    <mergeCell ref="A22:C22"/>
    <mergeCell ref="A19:H20"/>
    <mergeCell ref="I19:J19"/>
    <mergeCell ref="I20:J20"/>
    <mergeCell ref="A12:A14"/>
    <mergeCell ref="C26:E26"/>
    <mergeCell ref="J26:L26"/>
    <mergeCell ref="K22:L22"/>
    <mergeCell ref="I23:J23"/>
    <mergeCell ref="K23:L23"/>
    <mergeCell ref="M23:N23"/>
    <mergeCell ref="A23:H23"/>
    <mergeCell ref="E22:H22"/>
    <mergeCell ref="L11:O11"/>
    <mergeCell ref="F12:H12"/>
    <mergeCell ref="I12:J12"/>
    <mergeCell ref="D13:D14"/>
    <mergeCell ref="K12:N12"/>
    <mergeCell ref="H13:H14"/>
    <mergeCell ref="O12:O14"/>
    <mergeCell ref="C12:E12"/>
    <mergeCell ref="F11:G11"/>
    <mergeCell ref="H11:J11"/>
    <mergeCell ref="J3:N4"/>
    <mergeCell ref="A6:N6"/>
    <mergeCell ref="A7:N7"/>
    <mergeCell ref="A11:B11"/>
    <mergeCell ref="C11:E11"/>
    <mergeCell ref="M22:N22"/>
    <mergeCell ref="A21:H21"/>
    <mergeCell ref="I22:J22"/>
    <mergeCell ref="B12:B14"/>
    <mergeCell ref="I21:J21"/>
    <mergeCell ref="M13:N13"/>
    <mergeCell ref="I13:I14"/>
    <mergeCell ref="J13:J14"/>
    <mergeCell ref="E13:E14"/>
    <mergeCell ref="F13:F14"/>
    <mergeCell ref="K13:L13"/>
    <mergeCell ref="G13:G1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6.140625" style="0" bestFit="1" customWidth="1"/>
    <col min="2" max="2" width="12.140625" style="1" bestFit="1" customWidth="1"/>
    <col min="3" max="3" width="10.00390625" style="0" bestFit="1" customWidth="1"/>
    <col min="4" max="4" width="12.7109375" style="0" bestFit="1" customWidth="1"/>
    <col min="5" max="6" width="10.00390625" style="0" bestFit="1" customWidth="1"/>
    <col min="7" max="7" width="12.7109375" style="0" bestFit="1" customWidth="1"/>
    <col min="8" max="9" width="10.00390625" style="0" bestFit="1" customWidth="1"/>
    <col min="10" max="10" width="11.28125" style="0" bestFit="1" customWidth="1"/>
    <col min="11" max="12" width="7.421875" style="0" bestFit="1" customWidth="1"/>
    <col min="13" max="13" width="8.28125" style="0" bestFit="1" customWidth="1"/>
    <col min="14" max="14" width="8.8515625" style="0" bestFit="1" customWidth="1"/>
    <col min="15" max="15" width="12.28125" style="0" bestFit="1" customWidth="1"/>
  </cols>
  <sheetData>
    <row r="1" spans="1:33" ht="15">
      <c r="A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</row>
    <row r="2" spans="1:33" ht="15.7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</row>
    <row r="3" spans="1:33" ht="24" customHeight="1">
      <c r="A3" s="221"/>
      <c r="B3" s="221"/>
      <c r="C3" s="221"/>
      <c r="D3" s="221"/>
      <c r="E3" s="221"/>
      <c r="F3" s="221"/>
      <c r="G3" s="221"/>
      <c r="H3" s="221"/>
      <c r="I3" s="221"/>
      <c r="J3" s="319" t="s">
        <v>0</v>
      </c>
      <c r="K3" s="319"/>
      <c r="L3" s="319"/>
      <c r="M3" s="319"/>
      <c r="N3" s="319"/>
      <c r="O3" s="7"/>
      <c r="P3" s="7"/>
      <c r="Q3" s="4"/>
      <c r="R3" s="4"/>
      <c r="S3" s="4"/>
      <c r="T3" s="4"/>
      <c r="U3" s="4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</row>
    <row r="4" spans="1:33" ht="15.75">
      <c r="A4" s="221"/>
      <c r="B4" s="221"/>
      <c r="C4" s="221"/>
      <c r="D4" s="221"/>
      <c r="E4" s="221"/>
      <c r="F4" s="221"/>
      <c r="G4" s="221"/>
      <c r="H4" s="221"/>
      <c r="I4" s="221"/>
      <c r="J4" s="319"/>
      <c r="K4" s="319"/>
      <c r="L4" s="319"/>
      <c r="M4" s="319"/>
      <c r="N4" s="319"/>
      <c r="O4" s="7"/>
      <c r="P4" s="7"/>
      <c r="Q4" s="4"/>
      <c r="R4" s="4"/>
      <c r="S4" s="4"/>
      <c r="T4" s="4"/>
      <c r="U4" s="4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</row>
    <row r="5" spans="1:33" ht="15.75">
      <c r="A5" s="221"/>
      <c r="B5" s="221"/>
      <c r="C5" s="221"/>
      <c r="D5" s="221"/>
      <c r="E5" s="221"/>
      <c r="F5" s="221"/>
      <c r="G5" s="221"/>
      <c r="H5" s="221"/>
      <c r="I5" s="221"/>
      <c r="J5" s="224"/>
      <c r="K5" s="224"/>
      <c r="L5" s="224"/>
      <c r="M5" s="224"/>
      <c r="N5" s="13" t="s">
        <v>1</v>
      </c>
      <c r="O5" s="221"/>
      <c r="P5" s="221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</row>
    <row r="6" spans="1:33" ht="15.75">
      <c r="A6" s="320" t="s">
        <v>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221"/>
      <c r="P6" s="221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</row>
    <row r="7" spans="1:33" ht="16.5">
      <c r="A7" s="321" t="s">
        <v>3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9"/>
      <c r="P7" s="9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5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  <c r="P8" s="9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5.75">
      <c r="A9" s="8"/>
      <c r="B9" s="8"/>
      <c r="C9" s="8"/>
      <c r="D9" s="8"/>
      <c r="E9" s="8"/>
      <c r="F9" s="14" t="s">
        <v>43</v>
      </c>
      <c r="G9" s="14" t="s">
        <v>45</v>
      </c>
      <c r="H9" s="14">
        <v>2012</v>
      </c>
      <c r="I9" s="14" t="s">
        <v>6</v>
      </c>
      <c r="J9" s="8"/>
      <c r="K9" s="8"/>
      <c r="L9" s="8"/>
      <c r="M9" s="8"/>
      <c r="N9" s="8"/>
      <c r="O9" s="9"/>
      <c r="P9" s="9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5.75">
      <c r="A10" s="222"/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1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</row>
    <row r="11" spans="1:33" ht="15.75">
      <c r="A11" s="322" t="s">
        <v>7</v>
      </c>
      <c r="B11" s="323"/>
      <c r="C11" s="324" t="s">
        <v>8</v>
      </c>
      <c r="D11" s="325"/>
      <c r="E11" s="326"/>
      <c r="F11" s="324" t="s">
        <v>9</v>
      </c>
      <c r="G11" s="326"/>
      <c r="H11" s="324"/>
      <c r="I11" s="325"/>
      <c r="J11" s="326"/>
      <c r="K11" s="225" t="s">
        <v>10</v>
      </c>
      <c r="L11" s="329"/>
      <c r="M11" s="329"/>
      <c r="N11" s="329"/>
      <c r="O11" s="329"/>
      <c r="P11" s="221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</row>
    <row r="12" spans="1:33" ht="15.75">
      <c r="A12" s="317" t="s">
        <v>11</v>
      </c>
      <c r="B12" s="317" t="s">
        <v>12</v>
      </c>
      <c r="C12" s="324" t="s">
        <v>13</v>
      </c>
      <c r="D12" s="325"/>
      <c r="E12" s="326"/>
      <c r="F12" s="324" t="s">
        <v>14</v>
      </c>
      <c r="G12" s="325"/>
      <c r="H12" s="326"/>
      <c r="I12" s="324" t="s">
        <v>15</v>
      </c>
      <c r="J12" s="326"/>
      <c r="K12" s="324" t="s">
        <v>16</v>
      </c>
      <c r="L12" s="330"/>
      <c r="M12" s="330"/>
      <c r="N12" s="331"/>
      <c r="O12" s="332" t="s">
        <v>17</v>
      </c>
      <c r="P12" s="221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</row>
    <row r="13" spans="1:33" ht="15.75">
      <c r="A13" s="318"/>
      <c r="B13" s="318"/>
      <c r="C13" s="317" t="s">
        <v>18</v>
      </c>
      <c r="D13" s="317" t="s">
        <v>19</v>
      </c>
      <c r="E13" s="317" t="s">
        <v>20</v>
      </c>
      <c r="F13" s="317" t="s">
        <v>18</v>
      </c>
      <c r="G13" s="317" t="s">
        <v>19</v>
      </c>
      <c r="H13" s="317" t="s">
        <v>20</v>
      </c>
      <c r="I13" s="317" t="s">
        <v>21</v>
      </c>
      <c r="J13" s="317" t="s">
        <v>22</v>
      </c>
      <c r="K13" s="315" t="s">
        <v>23</v>
      </c>
      <c r="L13" s="316"/>
      <c r="M13" s="315" t="s">
        <v>24</v>
      </c>
      <c r="N13" s="316"/>
      <c r="O13" s="332"/>
      <c r="P13" s="221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</row>
    <row r="14" spans="1:33" ht="15.75">
      <c r="A14" s="318"/>
      <c r="B14" s="318"/>
      <c r="C14" s="318"/>
      <c r="D14" s="318"/>
      <c r="E14" s="318"/>
      <c r="F14" s="318"/>
      <c r="G14" s="318"/>
      <c r="H14" s="318"/>
      <c r="I14" s="318"/>
      <c r="J14" s="318"/>
      <c r="K14" s="237" t="s">
        <v>11</v>
      </c>
      <c r="L14" s="237" t="s">
        <v>25</v>
      </c>
      <c r="M14" s="237" t="s">
        <v>11</v>
      </c>
      <c r="N14" s="237" t="s">
        <v>25</v>
      </c>
      <c r="O14" s="317"/>
      <c r="P14" s="221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</row>
    <row r="15" spans="1:33" ht="15.75">
      <c r="A15" s="225" t="s">
        <v>26</v>
      </c>
      <c r="B15" s="225">
        <v>0.7852</v>
      </c>
      <c r="C15" s="225">
        <v>56906401.73</v>
      </c>
      <c r="D15" s="225">
        <v>4000000</v>
      </c>
      <c r="E15" s="225">
        <v>60906401.73</v>
      </c>
      <c r="F15" s="225">
        <v>53698855.45</v>
      </c>
      <c r="G15" s="225">
        <v>7400178</v>
      </c>
      <c r="H15" s="225">
        <v>61099033.45</v>
      </c>
      <c r="I15" s="225">
        <v>47823706.64</v>
      </c>
      <c r="J15" s="225">
        <v>47974961.06</v>
      </c>
      <c r="K15" s="225">
        <v>0</v>
      </c>
      <c r="L15" s="225">
        <v>0</v>
      </c>
      <c r="M15" s="225">
        <v>192631.72</v>
      </c>
      <c r="N15" s="225">
        <v>151254.43</v>
      </c>
      <c r="O15" s="236">
        <v>-1.1096</v>
      </c>
      <c r="P15" s="221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</row>
    <row r="16" spans="1:33" ht="15.75">
      <c r="A16" s="225" t="s">
        <v>27</v>
      </c>
      <c r="B16" s="225">
        <v>1.0155</v>
      </c>
      <c r="C16" s="225">
        <v>101049.47</v>
      </c>
      <c r="D16" s="225">
        <v>0</v>
      </c>
      <c r="E16" s="225">
        <v>101049.47</v>
      </c>
      <c r="F16" s="225">
        <v>33692.4</v>
      </c>
      <c r="G16" s="225">
        <v>0</v>
      </c>
      <c r="H16" s="225">
        <v>33692.4</v>
      </c>
      <c r="I16" s="225">
        <v>102615.74</v>
      </c>
      <c r="J16" s="225">
        <v>34214.63</v>
      </c>
      <c r="K16" s="225">
        <v>67357.07</v>
      </c>
      <c r="L16" s="225">
        <v>68401.1</v>
      </c>
      <c r="M16" s="225">
        <v>0</v>
      </c>
      <c r="N16" s="225">
        <v>0</v>
      </c>
      <c r="O16" s="236">
        <v>0.5018</v>
      </c>
      <c r="P16" s="221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</row>
    <row r="17" spans="1:33" ht="15.75">
      <c r="A17" s="225" t="s">
        <v>28</v>
      </c>
      <c r="B17" s="225">
        <v>0.0254</v>
      </c>
      <c r="C17" s="225">
        <v>1621699.61</v>
      </c>
      <c r="D17" s="225">
        <v>0</v>
      </c>
      <c r="E17" s="225">
        <v>1621699.61</v>
      </c>
      <c r="F17" s="225">
        <v>1671288.24</v>
      </c>
      <c r="G17" s="225">
        <v>0</v>
      </c>
      <c r="H17" s="225">
        <v>1671288.24</v>
      </c>
      <c r="I17" s="225">
        <v>41191.17</v>
      </c>
      <c r="J17" s="225">
        <v>42450.72</v>
      </c>
      <c r="K17" s="225">
        <v>0</v>
      </c>
      <c r="L17" s="225">
        <v>0</v>
      </c>
      <c r="M17" s="225">
        <v>49588.63</v>
      </c>
      <c r="N17" s="225">
        <v>1259.55</v>
      </c>
      <c r="O17" s="236">
        <v>-0.0092</v>
      </c>
      <c r="P17" s="221"/>
      <c r="Q17" s="219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</row>
    <row r="18" spans="1:33" ht="15.75">
      <c r="A18" s="225" t="s">
        <v>29</v>
      </c>
      <c r="B18" s="225">
        <v>1.2763</v>
      </c>
      <c r="C18" s="225">
        <v>21696</v>
      </c>
      <c r="D18" s="225">
        <v>0</v>
      </c>
      <c r="E18" s="225">
        <v>21696</v>
      </c>
      <c r="F18" s="225">
        <v>10140</v>
      </c>
      <c r="G18" s="225">
        <v>0</v>
      </c>
      <c r="H18" s="225">
        <v>10140</v>
      </c>
      <c r="I18" s="225">
        <v>27690.6</v>
      </c>
      <c r="J18" s="225">
        <v>12941.68</v>
      </c>
      <c r="K18" s="225">
        <v>11556</v>
      </c>
      <c r="L18" s="225">
        <v>14748.92</v>
      </c>
      <c r="M18" s="225">
        <v>0</v>
      </c>
      <c r="N18" s="225">
        <v>0</v>
      </c>
      <c r="O18" s="236">
        <v>0.1082</v>
      </c>
      <c r="P18" s="221"/>
      <c r="Q18" s="219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</row>
    <row r="19" spans="1:33" ht="15">
      <c r="A19" s="336" t="s">
        <v>20</v>
      </c>
      <c r="B19" s="336"/>
      <c r="C19" s="336"/>
      <c r="D19" s="336"/>
      <c r="E19" s="336"/>
      <c r="F19" s="336"/>
      <c r="G19" s="336"/>
      <c r="H19" s="336"/>
      <c r="I19" s="335" t="s">
        <v>30</v>
      </c>
      <c r="J19" s="335"/>
      <c r="K19" s="225" t="s">
        <v>31</v>
      </c>
      <c r="L19" s="225">
        <v>83150.02</v>
      </c>
      <c r="M19" s="225" t="s">
        <v>31</v>
      </c>
      <c r="N19" s="225">
        <v>-151254.43</v>
      </c>
      <c r="O19" s="236"/>
      <c r="P19" s="222"/>
      <c r="Q19" s="223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</row>
    <row r="20" spans="1:33" ht="15">
      <c r="A20" s="337"/>
      <c r="B20" s="338"/>
      <c r="C20" s="338"/>
      <c r="D20" s="338"/>
      <c r="E20" s="338"/>
      <c r="F20" s="338"/>
      <c r="G20" s="338"/>
      <c r="H20" s="339"/>
      <c r="I20" s="340" t="s">
        <v>32</v>
      </c>
      <c r="J20" s="341"/>
      <c r="K20" s="238" t="s">
        <v>31</v>
      </c>
      <c r="L20" s="238">
        <v>0</v>
      </c>
      <c r="M20" s="238" t="s">
        <v>31</v>
      </c>
      <c r="N20" s="238">
        <v>1259.55</v>
      </c>
      <c r="O20" s="239"/>
      <c r="P20" s="222"/>
      <c r="Q20" s="223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</row>
    <row r="21" spans="1:33" ht="15">
      <c r="A21" s="324"/>
      <c r="B21" s="325"/>
      <c r="C21" s="325"/>
      <c r="D21" s="325"/>
      <c r="E21" s="325"/>
      <c r="F21" s="325"/>
      <c r="G21" s="325"/>
      <c r="H21" s="326"/>
      <c r="I21" s="322" t="s">
        <v>33</v>
      </c>
      <c r="J21" s="323"/>
      <c r="K21" s="225" t="s">
        <v>31</v>
      </c>
      <c r="L21" s="225">
        <v>0</v>
      </c>
      <c r="M21" s="225" t="s">
        <v>31</v>
      </c>
      <c r="N21" s="225">
        <v>0</v>
      </c>
      <c r="O21" s="236"/>
      <c r="P21" s="222"/>
      <c r="Q21" s="223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</row>
    <row r="22" spans="1:33" ht="15">
      <c r="A22" s="327" t="s">
        <v>34</v>
      </c>
      <c r="B22" s="334"/>
      <c r="C22" s="334"/>
      <c r="D22" s="226">
        <v>13631989.00785</v>
      </c>
      <c r="E22" s="334" t="s">
        <v>35</v>
      </c>
      <c r="F22" s="334"/>
      <c r="G22" s="334"/>
      <c r="H22" s="328"/>
      <c r="I22" s="327" t="s">
        <v>36</v>
      </c>
      <c r="J22" s="328"/>
      <c r="K22" s="324">
        <v>83150.02</v>
      </c>
      <c r="L22" s="326"/>
      <c r="M22" s="324">
        <v>-151254.43</v>
      </c>
      <c r="N22" s="326"/>
      <c r="O22" s="236">
        <v>-0.4996</v>
      </c>
      <c r="P22" s="222"/>
      <c r="Q22" s="223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</row>
    <row r="23" spans="1:33" ht="21" customHeight="1">
      <c r="A23" s="335" t="s">
        <v>37</v>
      </c>
      <c r="B23" s="335"/>
      <c r="C23" s="335"/>
      <c r="D23" s="335"/>
      <c r="E23" s="335"/>
      <c r="F23" s="335"/>
      <c r="G23" s="335"/>
      <c r="H23" s="335"/>
      <c r="I23" s="334" t="s">
        <v>38</v>
      </c>
      <c r="J23" s="328"/>
      <c r="K23" s="324">
        <v>0</v>
      </c>
      <c r="L23" s="326"/>
      <c r="M23" s="324">
        <v>1259.55</v>
      </c>
      <c r="N23" s="326"/>
      <c r="O23" s="236">
        <v>-0.0092</v>
      </c>
      <c r="P23" s="222"/>
      <c r="Q23" s="223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</row>
    <row r="24" spans="1:33" ht="15">
      <c r="A24" s="227"/>
      <c r="B24" s="228"/>
      <c r="C24" s="228"/>
      <c r="D24" s="228"/>
      <c r="E24" s="228"/>
      <c r="F24" s="229"/>
      <c r="G24" s="229"/>
      <c r="H24" s="229"/>
      <c r="I24" s="229"/>
      <c r="J24" s="229"/>
      <c r="K24" s="229"/>
      <c r="L24" s="229"/>
      <c r="M24" s="229"/>
      <c r="N24" s="229"/>
      <c r="O24" s="230"/>
      <c r="P24" s="223"/>
      <c r="Q24" s="223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</row>
    <row r="25" spans="1:33" ht="15">
      <c r="A25" s="227"/>
      <c r="B25" s="228"/>
      <c r="C25" s="228"/>
      <c r="D25" s="228"/>
      <c r="E25" s="228"/>
      <c r="F25" s="229"/>
      <c r="G25" s="229"/>
      <c r="H25" s="229"/>
      <c r="I25" s="229"/>
      <c r="J25" s="229"/>
      <c r="K25" s="229"/>
      <c r="L25" s="229"/>
      <c r="M25" s="229"/>
      <c r="N25" s="229"/>
      <c r="O25" s="231"/>
      <c r="P25" s="223"/>
      <c r="Q25" s="223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</row>
    <row r="26" spans="1:33" ht="25.5">
      <c r="A26" s="227"/>
      <c r="B26" s="232" t="s">
        <v>39</v>
      </c>
      <c r="C26" s="333" t="s">
        <v>40</v>
      </c>
      <c r="D26" s="333"/>
      <c r="E26" s="333"/>
      <c r="F26" s="224"/>
      <c r="G26" s="224"/>
      <c r="H26" s="229"/>
      <c r="I26" s="224" t="s">
        <v>41</v>
      </c>
      <c r="J26" s="333" t="s">
        <v>42</v>
      </c>
      <c r="K26" s="333"/>
      <c r="L26" s="333"/>
      <c r="M26" s="224"/>
      <c r="N26" s="224"/>
      <c r="O26" s="233"/>
      <c r="P26" s="222"/>
      <c r="Q26" s="223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</row>
    <row r="27" spans="1:33" ht="15.75">
      <c r="A27" s="227"/>
      <c r="B27" s="232"/>
      <c r="C27" s="232"/>
      <c r="D27" s="232"/>
      <c r="E27" s="232"/>
      <c r="F27" s="232"/>
      <c r="G27" s="232"/>
      <c r="H27" s="224"/>
      <c r="I27" s="224"/>
      <c r="J27" s="224"/>
      <c r="K27" s="224"/>
      <c r="L27" s="224"/>
      <c r="M27" s="224"/>
      <c r="N27" s="224"/>
      <c r="O27" s="233"/>
      <c r="P27" s="221"/>
      <c r="Q27" s="219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</row>
    <row r="28" spans="1:33" ht="15.75">
      <c r="A28" s="234"/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5"/>
      <c r="P28" s="221"/>
      <c r="Q28" s="219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</row>
    <row r="29" spans="1:33" ht="15.75">
      <c r="A29" s="224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1"/>
      <c r="Q29" s="219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</row>
  </sheetData>
  <sheetProtection/>
  <mergeCells count="41">
    <mergeCell ref="C13:C14"/>
    <mergeCell ref="A22:C22"/>
    <mergeCell ref="A19:H20"/>
    <mergeCell ref="I19:J19"/>
    <mergeCell ref="I20:J20"/>
    <mergeCell ref="A12:A14"/>
    <mergeCell ref="C26:E26"/>
    <mergeCell ref="J26:L26"/>
    <mergeCell ref="K22:L22"/>
    <mergeCell ref="I23:J23"/>
    <mergeCell ref="K23:L23"/>
    <mergeCell ref="M23:N23"/>
    <mergeCell ref="A23:H23"/>
    <mergeCell ref="E22:H22"/>
    <mergeCell ref="L11:O11"/>
    <mergeCell ref="F12:H12"/>
    <mergeCell ref="I12:J12"/>
    <mergeCell ref="D13:D14"/>
    <mergeCell ref="K12:N12"/>
    <mergeCell ref="H13:H14"/>
    <mergeCell ref="O12:O14"/>
    <mergeCell ref="C12:E12"/>
    <mergeCell ref="F11:G11"/>
    <mergeCell ref="H11:J11"/>
    <mergeCell ref="J3:N4"/>
    <mergeCell ref="A6:N6"/>
    <mergeCell ref="A7:N7"/>
    <mergeCell ref="A11:B11"/>
    <mergeCell ref="C11:E11"/>
    <mergeCell ref="M22:N22"/>
    <mergeCell ref="A21:H21"/>
    <mergeCell ref="I22:J22"/>
    <mergeCell ref="B12:B14"/>
    <mergeCell ref="I21:J21"/>
    <mergeCell ref="M13:N13"/>
    <mergeCell ref="I13:I14"/>
    <mergeCell ref="J13:J14"/>
    <mergeCell ref="E13:E14"/>
    <mergeCell ref="F13:F14"/>
    <mergeCell ref="K13:L13"/>
    <mergeCell ref="G13:G1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G29"/>
  <sheetViews>
    <sheetView zoomScalePageLayoutView="0" workbookViewId="0" topLeftCell="A1">
      <selection activeCell="A1" sqref="A1:IV28"/>
    </sheetView>
  </sheetViews>
  <sheetFormatPr defaultColWidth="9.140625" defaultRowHeight="15"/>
  <cols>
    <col min="1" max="1" width="6.140625" style="219" bestFit="1" customWidth="1"/>
    <col min="2" max="2" width="12.140625" style="1" bestFit="1" customWidth="1"/>
    <col min="3" max="3" width="12.57421875" style="219" bestFit="1" customWidth="1"/>
    <col min="4" max="4" width="12.7109375" style="219" bestFit="1" customWidth="1"/>
    <col min="5" max="6" width="12.57421875" style="219" bestFit="1" customWidth="1"/>
    <col min="7" max="7" width="12.7109375" style="219" bestFit="1" customWidth="1"/>
    <col min="8" max="10" width="12.57421875" style="219" bestFit="1" customWidth="1"/>
    <col min="11" max="12" width="11.7109375" style="219" bestFit="1" customWidth="1"/>
    <col min="13" max="13" width="9.57421875" style="219" bestFit="1" customWidth="1"/>
    <col min="14" max="14" width="9.7109375" style="219" bestFit="1" customWidth="1"/>
    <col min="15" max="15" width="12.28125" style="219" bestFit="1" customWidth="1"/>
    <col min="16" max="16384" width="9.140625" style="219" customWidth="1"/>
  </cols>
  <sheetData>
    <row r="2" spans="1:16" ht="15.7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</row>
    <row r="3" spans="1:21" ht="24" customHeight="1">
      <c r="A3" s="266"/>
      <c r="B3" s="266"/>
      <c r="C3" s="266"/>
      <c r="D3" s="266"/>
      <c r="E3" s="266"/>
      <c r="F3" s="266"/>
      <c r="G3" s="266"/>
      <c r="H3" s="266"/>
      <c r="I3" s="266"/>
      <c r="J3" s="319" t="s">
        <v>0</v>
      </c>
      <c r="K3" s="319"/>
      <c r="L3" s="319"/>
      <c r="M3" s="319"/>
      <c r="N3" s="319"/>
      <c r="O3" s="7"/>
      <c r="P3" s="7"/>
      <c r="Q3" s="4"/>
      <c r="R3" s="4"/>
      <c r="S3" s="4"/>
      <c r="T3" s="4"/>
      <c r="U3" s="4"/>
    </row>
    <row r="4" spans="1:21" ht="15.75">
      <c r="A4" s="266"/>
      <c r="B4" s="266"/>
      <c r="C4" s="266"/>
      <c r="D4" s="266"/>
      <c r="E4" s="266"/>
      <c r="F4" s="266"/>
      <c r="G4" s="266"/>
      <c r="H4" s="266"/>
      <c r="I4" s="266"/>
      <c r="J4" s="319"/>
      <c r="K4" s="319"/>
      <c r="L4" s="319"/>
      <c r="M4" s="319"/>
      <c r="N4" s="319"/>
      <c r="O4" s="7"/>
      <c r="P4" s="7"/>
      <c r="Q4" s="4"/>
      <c r="R4" s="4"/>
      <c r="S4" s="4"/>
      <c r="T4" s="4"/>
      <c r="U4" s="4"/>
    </row>
    <row r="5" spans="1:16" ht="15.75">
      <c r="A5" s="266"/>
      <c r="B5" s="266"/>
      <c r="C5" s="266"/>
      <c r="D5" s="266"/>
      <c r="E5" s="266"/>
      <c r="F5" s="266"/>
      <c r="G5" s="266"/>
      <c r="H5" s="266"/>
      <c r="I5" s="266"/>
      <c r="J5" s="268"/>
      <c r="K5" s="268"/>
      <c r="L5" s="268"/>
      <c r="M5" s="268"/>
      <c r="N5" s="13" t="s">
        <v>1</v>
      </c>
      <c r="O5" s="266"/>
      <c r="P5" s="221"/>
    </row>
    <row r="6" spans="1:33" ht="15.75" customHeight="1">
      <c r="A6" s="320" t="s">
        <v>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266"/>
      <c r="P6" s="221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</row>
    <row r="7" spans="1:33" ht="16.5" customHeight="1">
      <c r="A7" s="321" t="s">
        <v>3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9"/>
      <c r="P7" s="9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5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  <c r="P8" s="9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5.75">
      <c r="A9" s="8"/>
      <c r="B9" s="8"/>
      <c r="C9" s="8"/>
      <c r="D9" s="8"/>
      <c r="E9" s="8"/>
      <c r="F9" s="14" t="s">
        <v>43</v>
      </c>
      <c r="G9" s="14" t="s">
        <v>46</v>
      </c>
      <c r="H9" s="14">
        <v>2012</v>
      </c>
      <c r="I9" s="14" t="s">
        <v>6</v>
      </c>
      <c r="J9" s="8"/>
      <c r="K9" s="8"/>
      <c r="L9" s="8"/>
      <c r="M9" s="8"/>
      <c r="N9" s="8"/>
      <c r="O9" s="9"/>
      <c r="P9" s="9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16" ht="15.75">
      <c r="A10" s="267"/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21"/>
    </row>
    <row r="11" spans="1:16" ht="15.75" customHeight="1">
      <c r="A11" s="322" t="s">
        <v>7</v>
      </c>
      <c r="B11" s="323"/>
      <c r="C11" s="324" t="s">
        <v>8</v>
      </c>
      <c r="D11" s="325"/>
      <c r="E11" s="326"/>
      <c r="F11" s="324" t="s">
        <v>9</v>
      </c>
      <c r="G11" s="326"/>
      <c r="H11" s="324"/>
      <c r="I11" s="325"/>
      <c r="J11" s="326"/>
      <c r="K11" s="269" t="s">
        <v>10</v>
      </c>
      <c r="L11" s="329"/>
      <c r="M11" s="329"/>
      <c r="N11" s="329"/>
      <c r="O11" s="329"/>
      <c r="P11" s="221"/>
    </row>
    <row r="12" spans="1:16" ht="15.75" customHeight="1">
      <c r="A12" s="317" t="s">
        <v>11</v>
      </c>
      <c r="B12" s="317" t="s">
        <v>12</v>
      </c>
      <c r="C12" s="324" t="s">
        <v>13</v>
      </c>
      <c r="D12" s="325"/>
      <c r="E12" s="326"/>
      <c r="F12" s="324" t="s">
        <v>14</v>
      </c>
      <c r="G12" s="325"/>
      <c r="H12" s="326"/>
      <c r="I12" s="324" t="s">
        <v>15</v>
      </c>
      <c r="J12" s="326"/>
      <c r="K12" s="324" t="s">
        <v>16</v>
      </c>
      <c r="L12" s="330"/>
      <c r="M12" s="330"/>
      <c r="N12" s="331"/>
      <c r="O12" s="332" t="s">
        <v>17</v>
      </c>
      <c r="P12" s="221"/>
    </row>
    <row r="13" spans="1:16" ht="15.75">
      <c r="A13" s="318"/>
      <c r="B13" s="318"/>
      <c r="C13" s="317" t="s">
        <v>18</v>
      </c>
      <c r="D13" s="317" t="s">
        <v>19</v>
      </c>
      <c r="E13" s="317" t="s">
        <v>20</v>
      </c>
      <c r="F13" s="317" t="s">
        <v>18</v>
      </c>
      <c r="G13" s="317" t="s">
        <v>19</v>
      </c>
      <c r="H13" s="317" t="s">
        <v>20</v>
      </c>
      <c r="I13" s="317" t="s">
        <v>21</v>
      </c>
      <c r="J13" s="317" t="s">
        <v>22</v>
      </c>
      <c r="K13" s="315" t="s">
        <v>23</v>
      </c>
      <c r="L13" s="316"/>
      <c r="M13" s="315" t="s">
        <v>24</v>
      </c>
      <c r="N13" s="316"/>
      <c r="O13" s="332"/>
      <c r="P13" s="221"/>
    </row>
    <row r="14" spans="1:16" ht="15.75">
      <c r="A14" s="318"/>
      <c r="B14" s="318"/>
      <c r="C14" s="318"/>
      <c r="D14" s="318"/>
      <c r="E14" s="318"/>
      <c r="F14" s="318"/>
      <c r="G14" s="318"/>
      <c r="H14" s="318"/>
      <c r="I14" s="318"/>
      <c r="J14" s="318"/>
      <c r="K14" s="281" t="s">
        <v>11</v>
      </c>
      <c r="L14" s="281" t="s">
        <v>25</v>
      </c>
      <c r="M14" s="281" t="s">
        <v>11</v>
      </c>
      <c r="N14" s="281" t="s">
        <v>25</v>
      </c>
      <c r="O14" s="317"/>
      <c r="P14" s="221"/>
    </row>
    <row r="15" spans="1:16" ht="15.75">
      <c r="A15" s="269" t="s">
        <v>26</v>
      </c>
      <c r="B15" s="269">
        <v>0.785</v>
      </c>
      <c r="C15" s="269">
        <v>83253474.86</v>
      </c>
      <c r="D15" s="269">
        <v>3000000</v>
      </c>
      <c r="E15" s="269">
        <v>86253474.86</v>
      </c>
      <c r="F15" s="269">
        <v>77335600.58</v>
      </c>
      <c r="G15" s="269">
        <v>8679907.19</v>
      </c>
      <c r="H15" s="269">
        <v>86015507.77</v>
      </c>
      <c r="I15" s="269">
        <v>67708977.77</v>
      </c>
      <c r="J15" s="269">
        <v>67522173.6</v>
      </c>
      <c r="K15" s="269">
        <v>237967.09</v>
      </c>
      <c r="L15" s="269">
        <v>186804.17</v>
      </c>
      <c r="M15" s="269">
        <v>0</v>
      </c>
      <c r="N15" s="269">
        <v>0</v>
      </c>
      <c r="O15" s="280">
        <v>1.1982</v>
      </c>
      <c r="P15" s="221"/>
    </row>
    <row r="16" spans="1:16" ht="15.75">
      <c r="A16" s="269" t="s">
        <v>27</v>
      </c>
      <c r="B16" s="269">
        <v>1.0377</v>
      </c>
      <c r="C16" s="269">
        <v>57078.11</v>
      </c>
      <c r="D16" s="269">
        <v>0</v>
      </c>
      <c r="E16" s="269">
        <v>57078.11</v>
      </c>
      <c r="F16" s="269">
        <v>140768.54</v>
      </c>
      <c r="G16" s="269">
        <v>0</v>
      </c>
      <c r="H16" s="269">
        <v>140768.54</v>
      </c>
      <c r="I16" s="269">
        <v>59229.95</v>
      </c>
      <c r="J16" s="269">
        <v>146075.51</v>
      </c>
      <c r="K16" s="269">
        <v>0</v>
      </c>
      <c r="L16" s="269">
        <v>0</v>
      </c>
      <c r="M16" s="269">
        <v>83690.43</v>
      </c>
      <c r="N16" s="269">
        <v>86845.56</v>
      </c>
      <c r="O16" s="280">
        <v>-0.5571</v>
      </c>
      <c r="P16" s="221"/>
    </row>
    <row r="17" spans="1:16" ht="15.75">
      <c r="A17" s="269" t="s">
        <v>28</v>
      </c>
      <c r="B17" s="269">
        <v>0.0258</v>
      </c>
      <c r="C17" s="269">
        <v>3927163.66</v>
      </c>
      <c r="D17" s="269">
        <v>0</v>
      </c>
      <c r="E17" s="269">
        <v>3927163.66</v>
      </c>
      <c r="F17" s="269">
        <v>3472434.1</v>
      </c>
      <c r="G17" s="269">
        <v>0</v>
      </c>
      <c r="H17" s="269">
        <v>3472434.1</v>
      </c>
      <c r="I17" s="269">
        <v>101320.82</v>
      </c>
      <c r="J17" s="269">
        <v>89588.8</v>
      </c>
      <c r="K17" s="269">
        <v>454729.56</v>
      </c>
      <c r="L17" s="269">
        <v>11732.02</v>
      </c>
      <c r="M17" s="269">
        <v>0</v>
      </c>
      <c r="N17" s="269">
        <v>0</v>
      </c>
      <c r="O17" s="280">
        <v>0.0753</v>
      </c>
      <c r="P17" s="221"/>
    </row>
    <row r="18" spans="1:16" ht="15.75">
      <c r="A18" s="269" t="s">
        <v>29</v>
      </c>
      <c r="B18" s="269">
        <v>1.2694</v>
      </c>
      <c r="C18" s="269">
        <v>11816</v>
      </c>
      <c r="D18" s="269">
        <v>0</v>
      </c>
      <c r="E18" s="269">
        <v>11816</v>
      </c>
      <c r="F18" s="269">
        <v>140</v>
      </c>
      <c r="G18" s="269">
        <v>0</v>
      </c>
      <c r="H18" s="269">
        <v>140</v>
      </c>
      <c r="I18" s="269">
        <v>14999.23</v>
      </c>
      <c r="J18" s="269">
        <v>177.72</v>
      </c>
      <c r="K18" s="269">
        <v>11676</v>
      </c>
      <c r="L18" s="269">
        <v>14821.51</v>
      </c>
      <c r="M18" s="269">
        <v>0</v>
      </c>
      <c r="N18" s="269">
        <v>0</v>
      </c>
      <c r="O18" s="280">
        <v>0.0951</v>
      </c>
      <c r="P18" s="221"/>
    </row>
    <row r="19" spans="1:17" ht="15">
      <c r="A19" s="336" t="s">
        <v>20</v>
      </c>
      <c r="B19" s="336"/>
      <c r="C19" s="336"/>
      <c r="D19" s="336"/>
      <c r="E19" s="336"/>
      <c r="F19" s="336"/>
      <c r="G19" s="336"/>
      <c r="H19" s="336"/>
      <c r="I19" s="335" t="s">
        <v>30</v>
      </c>
      <c r="J19" s="335"/>
      <c r="K19" s="269" t="s">
        <v>31</v>
      </c>
      <c r="L19" s="269">
        <v>201625.68</v>
      </c>
      <c r="M19" s="269" t="s">
        <v>31</v>
      </c>
      <c r="N19" s="269">
        <v>-86845.56</v>
      </c>
      <c r="O19" s="280"/>
      <c r="P19" s="222"/>
      <c r="Q19" s="223"/>
    </row>
    <row r="20" spans="1:17" ht="15" customHeight="1">
      <c r="A20" s="337"/>
      <c r="B20" s="338"/>
      <c r="C20" s="338"/>
      <c r="D20" s="338"/>
      <c r="E20" s="338"/>
      <c r="F20" s="338"/>
      <c r="G20" s="338"/>
      <c r="H20" s="339"/>
      <c r="I20" s="340" t="s">
        <v>32</v>
      </c>
      <c r="J20" s="341"/>
      <c r="K20" s="282" t="s">
        <v>31</v>
      </c>
      <c r="L20" s="282">
        <v>11732.02</v>
      </c>
      <c r="M20" s="282" t="s">
        <v>31</v>
      </c>
      <c r="N20" s="282">
        <v>0</v>
      </c>
      <c r="O20" s="283"/>
      <c r="P20" s="222"/>
      <c r="Q20" s="223"/>
    </row>
    <row r="21" spans="1:17" ht="15" customHeight="1">
      <c r="A21" s="324"/>
      <c r="B21" s="325"/>
      <c r="C21" s="325"/>
      <c r="D21" s="325"/>
      <c r="E21" s="325"/>
      <c r="F21" s="325"/>
      <c r="G21" s="325"/>
      <c r="H21" s="326"/>
      <c r="I21" s="322" t="s">
        <v>33</v>
      </c>
      <c r="J21" s="323"/>
      <c r="K21" s="269" t="s">
        <v>31</v>
      </c>
      <c r="L21" s="269">
        <v>0</v>
      </c>
      <c r="M21" s="269" t="s">
        <v>31</v>
      </c>
      <c r="N21" s="269">
        <v>0</v>
      </c>
      <c r="O21" s="280"/>
      <c r="P21" s="222"/>
      <c r="Q21" s="223"/>
    </row>
    <row r="22" spans="1:17" ht="15" customHeight="1">
      <c r="A22" s="327" t="s">
        <v>34</v>
      </c>
      <c r="B22" s="334"/>
      <c r="C22" s="334"/>
      <c r="D22" s="270">
        <v>15590146.1995</v>
      </c>
      <c r="E22" s="334" t="s">
        <v>35</v>
      </c>
      <c r="F22" s="334"/>
      <c r="G22" s="334"/>
      <c r="H22" s="328"/>
      <c r="I22" s="327" t="s">
        <v>36</v>
      </c>
      <c r="J22" s="328"/>
      <c r="K22" s="324">
        <v>201625.68</v>
      </c>
      <c r="L22" s="326"/>
      <c r="M22" s="324">
        <v>-86845.56</v>
      </c>
      <c r="N22" s="326"/>
      <c r="O22" s="280">
        <v>0.7362</v>
      </c>
      <c r="P22" s="222"/>
      <c r="Q22" s="223"/>
    </row>
    <row r="23" spans="1:17" ht="21" customHeight="1">
      <c r="A23" s="335" t="s">
        <v>37</v>
      </c>
      <c r="B23" s="335"/>
      <c r="C23" s="335"/>
      <c r="D23" s="335"/>
      <c r="E23" s="335"/>
      <c r="F23" s="335"/>
      <c r="G23" s="335"/>
      <c r="H23" s="335"/>
      <c r="I23" s="334" t="s">
        <v>38</v>
      </c>
      <c r="J23" s="328"/>
      <c r="K23" s="324">
        <v>11732.02</v>
      </c>
      <c r="L23" s="326"/>
      <c r="M23" s="324">
        <v>0</v>
      </c>
      <c r="N23" s="326"/>
      <c r="O23" s="280">
        <v>0.0753</v>
      </c>
      <c r="P23" s="222"/>
      <c r="Q23" s="223"/>
    </row>
    <row r="24" spans="1:17" ht="15">
      <c r="A24" s="271"/>
      <c r="B24" s="272"/>
      <c r="C24" s="272"/>
      <c r="D24" s="272"/>
      <c r="E24" s="272"/>
      <c r="F24" s="273"/>
      <c r="G24" s="273"/>
      <c r="H24" s="273"/>
      <c r="I24" s="273"/>
      <c r="J24" s="273"/>
      <c r="K24" s="273"/>
      <c r="L24" s="273"/>
      <c r="M24" s="273"/>
      <c r="N24" s="273"/>
      <c r="O24" s="274"/>
      <c r="P24" s="223"/>
      <c r="Q24" s="223"/>
    </row>
    <row r="25" spans="1:17" ht="15">
      <c r="A25" s="271"/>
      <c r="B25" s="272"/>
      <c r="C25" s="272"/>
      <c r="D25" s="272"/>
      <c r="E25" s="272"/>
      <c r="F25" s="273"/>
      <c r="G25" s="273"/>
      <c r="H25" s="273"/>
      <c r="I25" s="273"/>
      <c r="J25" s="273"/>
      <c r="K25" s="273"/>
      <c r="L25" s="273"/>
      <c r="M25" s="273"/>
      <c r="N25" s="273"/>
      <c r="O25" s="275"/>
      <c r="P25" s="223"/>
      <c r="Q25" s="223"/>
    </row>
    <row r="26" spans="1:17" ht="25.5" customHeight="1">
      <c r="A26" s="271"/>
      <c r="B26" s="276" t="s">
        <v>39</v>
      </c>
      <c r="C26" s="333" t="s">
        <v>40</v>
      </c>
      <c r="D26" s="333"/>
      <c r="E26" s="333"/>
      <c r="F26" s="268"/>
      <c r="G26" s="268"/>
      <c r="H26" s="273"/>
      <c r="I26" s="268" t="s">
        <v>41</v>
      </c>
      <c r="J26" s="333" t="s">
        <v>42</v>
      </c>
      <c r="K26" s="333"/>
      <c r="L26" s="333"/>
      <c r="M26" s="268"/>
      <c r="N26" s="268"/>
      <c r="O26" s="277"/>
      <c r="P26" s="222"/>
      <c r="Q26" s="223"/>
    </row>
    <row r="27" spans="1:16" ht="15.75">
      <c r="A27" s="271"/>
      <c r="B27" s="276"/>
      <c r="C27" s="276"/>
      <c r="D27" s="276"/>
      <c r="E27" s="276"/>
      <c r="F27" s="276"/>
      <c r="G27" s="276"/>
      <c r="H27" s="268"/>
      <c r="I27" s="268"/>
      <c r="J27" s="268"/>
      <c r="K27" s="268"/>
      <c r="L27" s="268"/>
      <c r="M27" s="268"/>
      <c r="N27" s="268"/>
      <c r="O27" s="277"/>
      <c r="P27" s="221"/>
    </row>
    <row r="28" spans="1:16" ht="15.75">
      <c r="A28" s="278"/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9"/>
      <c r="P28" s="221"/>
    </row>
    <row r="29" spans="1:16" ht="15.75">
      <c r="A29" s="224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1"/>
    </row>
  </sheetData>
  <sheetProtection/>
  <mergeCells count="41">
    <mergeCell ref="M22:N22"/>
    <mergeCell ref="I23:J23"/>
    <mergeCell ref="K23:L23"/>
    <mergeCell ref="M23:N23"/>
    <mergeCell ref="A23:H23"/>
    <mergeCell ref="I20:J20"/>
    <mergeCell ref="I22:J22"/>
    <mergeCell ref="C26:E26"/>
    <mergeCell ref="J26:L26"/>
    <mergeCell ref="K22:L22"/>
    <mergeCell ref="E13:E14"/>
    <mergeCell ref="E22:H22"/>
    <mergeCell ref="L11:O11"/>
    <mergeCell ref="C13:C14"/>
    <mergeCell ref="A22:C22"/>
    <mergeCell ref="A21:H21"/>
    <mergeCell ref="A12:A14"/>
    <mergeCell ref="B12:B14"/>
    <mergeCell ref="I21:J21"/>
    <mergeCell ref="A19:H20"/>
    <mergeCell ref="I19:J19"/>
    <mergeCell ref="M13:N13"/>
    <mergeCell ref="I13:I14"/>
    <mergeCell ref="J13:J14"/>
    <mergeCell ref="H13:H14"/>
    <mergeCell ref="K13:L13"/>
    <mergeCell ref="G13:G14"/>
    <mergeCell ref="J3:N4"/>
    <mergeCell ref="A6:N6"/>
    <mergeCell ref="A7:N7"/>
    <mergeCell ref="A11:B11"/>
    <mergeCell ref="C11:E11"/>
    <mergeCell ref="F11:G11"/>
    <mergeCell ref="H11:J11"/>
    <mergeCell ref="O12:O14"/>
    <mergeCell ref="C12:E12"/>
    <mergeCell ref="F12:H12"/>
    <mergeCell ref="I12:J12"/>
    <mergeCell ref="D13:D14"/>
    <mergeCell ref="K12:N12"/>
    <mergeCell ref="F13:F1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G29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6.140625" style="240" bestFit="1" customWidth="1"/>
    <col min="2" max="2" width="12.140625" style="1" bestFit="1" customWidth="1"/>
    <col min="3" max="3" width="12.7109375" style="240" bestFit="1" customWidth="1"/>
    <col min="4" max="4" width="12.8515625" style="240" bestFit="1" customWidth="1"/>
    <col min="5" max="6" width="12.7109375" style="240" bestFit="1" customWidth="1"/>
    <col min="7" max="7" width="12.8515625" style="240" bestFit="1" customWidth="1"/>
    <col min="8" max="10" width="12.7109375" style="240" bestFit="1" customWidth="1"/>
    <col min="11" max="11" width="12.421875" style="240" bestFit="1" customWidth="1"/>
    <col min="12" max="12" width="11.8515625" style="240" bestFit="1" customWidth="1"/>
    <col min="13" max="13" width="13.00390625" style="240" customWidth="1"/>
    <col min="14" max="14" width="16.421875" style="240" customWidth="1"/>
    <col min="15" max="15" width="12.28125" style="240" bestFit="1" customWidth="1"/>
    <col min="16" max="16384" width="9.140625" style="240" customWidth="1"/>
  </cols>
  <sheetData>
    <row r="2" spans="1:16" ht="15.75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</row>
    <row r="3" spans="1:21" ht="24" customHeight="1">
      <c r="A3" s="248"/>
      <c r="B3" s="248"/>
      <c r="C3" s="248"/>
      <c r="D3" s="248"/>
      <c r="E3" s="248"/>
      <c r="F3" s="248"/>
      <c r="G3" s="248"/>
      <c r="H3" s="248"/>
      <c r="I3" s="248"/>
      <c r="J3" s="319" t="s">
        <v>0</v>
      </c>
      <c r="K3" s="319"/>
      <c r="L3" s="319"/>
      <c r="M3" s="319"/>
      <c r="N3" s="319"/>
      <c r="O3" s="7"/>
      <c r="P3" s="7"/>
      <c r="Q3" s="4"/>
      <c r="R3" s="4"/>
      <c r="S3" s="4"/>
      <c r="T3" s="4"/>
      <c r="U3" s="4"/>
    </row>
    <row r="4" spans="1:21" ht="15.75">
      <c r="A4" s="248"/>
      <c r="B4" s="248"/>
      <c r="C4" s="248"/>
      <c r="D4" s="248"/>
      <c r="E4" s="248"/>
      <c r="F4" s="248"/>
      <c r="G4" s="248"/>
      <c r="H4" s="248"/>
      <c r="I4" s="248"/>
      <c r="J4" s="319"/>
      <c r="K4" s="319"/>
      <c r="L4" s="319"/>
      <c r="M4" s="319"/>
      <c r="N4" s="319"/>
      <c r="O4" s="7"/>
      <c r="P4" s="7"/>
      <c r="Q4" s="4"/>
      <c r="R4" s="4"/>
      <c r="S4" s="4"/>
      <c r="T4" s="4"/>
      <c r="U4" s="4"/>
    </row>
    <row r="5" spans="1:16" ht="15.75">
      <c r="A5" s="248"/>
      <c r="B5" s="248"/>
      <c r="C5" s="248"/>
      <c r="D5" s="248"/>
      <c r="E5" s="248"/>
      <c r="F5" s="248"/>
      <c r="G5" s="248"/>
      <c r="H5" s="248"/>
      <c r="I5" s="248"/>
      <c r="J5" s="250"/>
      <c r="K5" s="250"/>
      <c r="L5" s="250"/>
      <c r="M5" s="250"/>
      <c r="N5" s="13" t="s">
        <v>1</v>
      </c>
      <c r="O5" s="248"/>
      <c r="P5" s="242"/>
    </row>
    <row r="6" spans="1:33" ht="15.75" customHeight="1">
      <c r="A6" s="320" t="s">
        <v>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248"/>
      <c r="P6" s="242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</row>
    <row r="7" spans="1:33" ht="16.5" customHeight="1">
      <c r="A7" s="321" t="s">
        <v>3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9"/>
      <c r="P7" s="9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5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  <c r="P8" s="9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5.75">
      <c r="A9" s="8"/>
      <c r="B9" s="8"/>
      <c r="C9" s="8"/>
      <c r="D9" s="8"/>
      <c r="E9" s="8"/>
      <c r="F9" s="14" t="s">
        <v>4</v>
      </c>
      <c r="G9" s="14" t="s">
        <v>5</v>
      </c>
      <c r="H9" s="14">
        <v>2013</v>
      </c>
      <c r="I9" s="14" t="s">
        <v>6</v>
      </c>
      <c r="J9" s="8"/>
      <c r="K9" s="8"/>
      <c r="L9" s="8"/>
      <c r="M9" s="8"/>
      <c r="N9" s="8"/>
      <c r="O9" s="9"/>
      <c r="P9" s="9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16" ht="15.75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2"/>
    </row>
    <row r="11" spans="1:16" ht="15.75" customHeight="1">
      <c r="A11" s="322" t="s">
        <v>7</v>
      </c>
      <c r="B11" s="323"/>
      <c r="C11" s="324" t="s">
        <v>8</v>
      </c>
      <c r="D11" s="325"/>
      <c r="E11" s="326"/>
      <c r="F11" s="324" t="s">
        <v>9</v>
      </c>
      <c r="G11" s="326"/>
      <c r="H11" s="324"/>
      <c r="I11" s="325"/>
      <c r="J11" s="326"/>
      <c r="K11" s="251" t="s">
        <v>10</v>
      </c>
      <c r="L11" s="329"/>
      <c r="M11" s="329"/>
      <c r="N11" s="329"/>
      <c r="O11" s="329"/>
      <c r="P11" s="242"/>
    </row>
    <row r="12" spans="1:16" ht="15.75" customHeight="1">
      <c r="A12" s="317" t="s">
        <v>11</v>
      </c>
      <c r="B12" s="317" t="s">
        <v>12</v>
      </c>
      <c r="C12" s="324" t="s">
        <v>13</v>
      </c>
      <c r="D12" s="325"/>
      <c r="E12" s="326"/>
      <c r="F12" s="324" t="s">
        <v>14</v>
      </c>
      <c r="G12" s="325"/>
      <c r="H12" s="326"/>
      <c r="I12" s="324" t="s">
        <v>15</v>
      </c>
      <c r="J12" s="326"/>
      <c r="K12" s="324" t="s">
        <v>16</v>
      </c>
      <c r="L12" s="330"/>
      <c r="M12" s="330"/>
      <c r="N12" s="331"/>
      <c r="O12" s="332" t="s">
        <v>17</v>
      </c>
      <c r="P12" s="242"/>
    </row>
    <row r="13" spans="1:16" ht="15.75">
      <c r="A13" s="318"/>
      <c r="B13" s="318"/>
      <c r="C13" s="317" t="s">
        <v>18</v>
      </c>
      <c r="D13" s="317" t="s">
        <v>19</v>
      </c>
      <c r="E13" s="317" t="s">
        <v>20</v>
      </c>
      <c r="F13" s="317" t="s">
        <v>18</v>
      </c>
      <c r="G13" s="317" t="s">
        <v>19</v>
      </c>
      <c r="H13" s="317" t="s">
        <v>20</v>
      </c>
      <c r="I13" s="317" t="s">
        <v>21</v>
      </c>
      <c r="J13" s="317" t="s">
        <v>22</v>
      </c>
      <c r="K13" s="315" t="s">
        <v>23</v>
      </c>
      <c r="L13" s="316"/>
      <c r="M13" s="315" t="s">
        <v>24</v>
      </c>
      <c r="N13" s="316"/>
      <c r="O13" s="332"/>
      <c r="P13" s="242"/>
    </row>
    <row r="14" spans="1:16" ht="15.75">
      <c r="A14" s="318"/>
      <c r="B14" s="318"/>
      <c r="C14" s="318"/>
      <c r="D14" s="318"/>
      <c r="E14" s="318"/>
      <c r="F14" s="318"/>
      <c r="G14" s="318"/>
      <c r="H14" s="318"/>
      <c r="I14" s="318"/>
      <c r="J14" s="318"/>
      <c r="K14" s="262" t="s">
        <v>11</v>
      </c>
      <c r="L14" s="262" t="s">
        <v>25</v>
      </c>
      <c r="M14" s="262" t="s">
        <v>11</v>
      </c>
      <c r="N14" s="262" t="s">
        <v>25</v>
      </c>
      <c r="O14" s="317"/>
      <c r="P14" s="242"/>
    </row>
    <row r="15" spans="1:16" ht="15.75">
      <c r="A15" s="251" t="s">
        <v>26</v>
      </c>
      <c r="B15" s="251">
        <v>0.7848</v>
      </c>
      <c r="C15" s="246">
        <v>85699002.21</v>
      </c>
      <c r="D15" s="246">
        <v>8039114.92</v>
      </c>
      <c r="E15" s="246">
        <v>89199002.21</v>
      </c>
      <c r="F15" s="246">
        <v>78719519.44</v>
      </c>
      <c r="G15" s="246">
        <v>15453202.55</v>
      </c>
      <c r="H15" s="246">
        <v>94172721.99</v>
      </c>
      <c r="I15" s="246">
        <v>70003376.93</v>
      </c>
      <c r="J15" s="246">
        <v>73906752.22</v>
      </c>
      <c r="K15" s="246"/>
      <c r="L15" s="246"/>
      <c r="M15" s="246">
        <v>434604.860000005</v>
      </c>
      <c r="N15" s="246">
        <v>341077.89412801</v>
      </c>
      <c r="O15" s="284">
        <v>-0.0218648208272102</v>
      </c>
      <c r="P15" s="242"/>
    </row>
    <row r="16" spans="1:16" ht="15.75">
      <c r="A16" s="251" t="s">
        <v>27</v>
      </c>
      <c r="B16" s="251">
        <v>1.0067</v>
      </c>
      <c r="C16" s="246">
        <v>107135.72</v>
      </c>
      <c r="D16" s="246">
        <v>1100250</v>
      </c>
      <c r="E16" s="246">
        <v>1207385.72</v>
      </c>
      <c r="F16" s="246">
        <v>104133.64</v>
      </c>
      <c r="G16" s="246">
        <v>1100254</v>
      </c>
      <c r="H16" s="246">
        <v>104133.64</v>
      </c>
      <c r="I16" s="246">
        <v>1215475.2</v>
      </c>
      <c r="J16" s="246">
        <v>104831.34</v>
      </c>
      <c r="K16" s="246">
        <v>2998.0800000000745</v>
      </c>
      <c r="L16" s="246">
        <v>3018.1671360000037</v>
      </c>
      <c r="M16" s="246"/>
      <c r="N16" s="246"/>
      <c r="O16" s="284">
        <v>0.0711978982373192</v>
      </c>
      <c r="P16" s="242"/>
    </row>
    <row r="17" spans="1:16" ht="15.75">
      <c r="A17" s="251" t="s">
        <v>28</v>
      </c>
      <c r="B17" s="251">
        <v>0.0252</v>
      </c>
      <c r="C17" s="246">
        <v>3926904.26</v>
      </c>
      <c r="D17" s="246">
        <v>0</v>
      </c>
      <c r="E17" s="246">
        <v>3926904.26</v>
      </c>
      <c r="F17" s="246">
        <v>3074109.61</v>
      </c>
      <c r="G17" s="246">
        <v>22000000</v>
      </c>
      <c r="H17" s="246">
        <v>25074109.61</v>
      </c>
      <c r="I17" s="246">
        <v>98957.99</v>
      </c>
      <c r="J17" s="246">
        <v>631867.56</v>
      </c>
      <c r="K17" s="246"/>
      <c r="L17" s="246"/>
      <c r="M17" s="246">
        <v>21147205.35</v>
      </c>
      <c r="N17" s="246">
        <v>532909.57482</v>
      </c>
      <c r="O17" s="284">
        <v>0.001377645119049887</v>
      </c>
      <c r="P17" s="242"/>
    </row>
    <row r="18" spans="1:16" ht="15.75">
      <c r="A18" s="251" t="s">
        <v>29</v>
      </c>
      <c r="B18" s="251">
        <v>1.1936</v>
      </c>
      <c r="C18" s="246">
        <v>11396</v>
      </c>
      <c r="D18" s="246">
        <v>0</v>
      </c>
      <c r="E18" s="246">
        <v>11396</v>
      </c>
      <c r="F18" s="246">
        <v>140</v>
      </c>
      <c r="G18" s="246">
        <v>0</v>
      </c>
      <c r="H18" s="246">
        <v>140</v>
      </c>
      <c r="I18" s="246">
        <v>13602.27</v>
      </c>
      <c r="J18" s="246">
        <v>167.1</v>
      </c>
      <c r="K18" s="246">
        <v>11256</v>
      </c>
      <c r="L18" s="246">
        <v>13435.161600000001</v>
      </c>
      <c r="M18" s="246">
        <v>21147205.35</v>
      </c>
      <c r="N18" s="246">
        <v>532909.57482</v>
      </c>
      <c r="O18" s="284">
        <v>0.0008612619176614386</v>
      </c>
      <c r="P18" s="242"/>
    </row>
    <row r="19" spans="1:17" ht="15">
      <c r="A19" s="336" t="s">
        <v>20</v>
      </c>
      <c r="B19" s="336"/>
      <c r="C19" s="336"/>
      <c r="D19" s="336"/>
      <c r="E19" s="336"/>
      <c r="F19" s="336"/>
      <c r="G19" s="336"/>
      <c r="H19" s="336"/>
      <c r="I19" s="335" t="s">
        <v>30</v>
      </c>
      <c r="J19" s="335"/>
      <c r="K19" s="251" t="s">
        <v>31</v>
      </c>
      <c r="L19" s="265">
        <v>16453.328736000003</v>
      </c>
      <c r="M19" s="251" t="s">
        <v>31</v>
      </c>
      <c r="N19" s="251"/>
      <c r="O19" s="261"/>
      <c r="P19" s="243"/>
      <c r="Q19" s="244"/>
    </row>
    <row r="20" spans="1:17" ht="15" customHeight="1">
      <c r="A20" s="337"/>
      <c r="B20" s="338"/>
      <c r="C20" s="338"/>
      <c r="D20" s="338"/>
      <c r="E20" s="338"/>
      <c r="F20" s="338"/>
      <c r="G20" s="338"/>
      <c r="H20" s="339"/>
      <c r="I20" s="340" t="s">
        <v>32</v>
      </c>
      <c r="J20" s="341"/>
      <c r="K20" s="263" t="s">
        <v>31</v>
      </c>
      <c r="L20" s="263">
        <v>0</v>
      </c>
      <c r="M20" s="263" t="s">
        <v>31</v>
      </c>
      <c r="N20" s="263"/>
      <c r="O20" s="264"/>
      <c r="P20" s="243"/>
      <c r="Q20" s="244"/>
    </row>
    <row r="21" spans="1:17" ht="15" customHeight="1">
      <c r="A21" s="324"/>
      <c r="B21" s="325"/>
      <c r="C21" s="325"/>
      <c r="D21" s="325"/>
      <c r="E21" s="325"/>
      <c r="F21" s="325"/>
      <c r="G21" s="325"/>
      <c r="H21" s="326"/>
      <c r="I21" s="322" t="s">
        <v>33</v>
      </c>
      <c r="J21" s="323"/>
      <c r="K21" s="251" t="s">
        <v>31</v>
      </c>
      <c r="L21" s="251">
        <v>0</v>
      </c>
      <c r="M21" s="251" t="s">
        <v>31</v>
      </c>
      <c r="N21" s="251">
        <v>0</v>
      </c>
      <c r="O21" s="261"/>
      <c r="P21" s="243"/>
      <c r="Q21" s="244"/>
    </row>
    <row r="22" spans="1:17" ht="15" customHeight="1">
      <c r="A22" s="327" t="s">
        <v>34</v>
      </c>
      <c r="B22" s="334"/>
      <c r="C22" s="334"/>
      <c r="D22" s="247">
        <v>15600177.504862502</v>
      </c>
      <c r="E22" s="334" t="s">
        <v>35</v>
      </c>
      <c r="F22" s="334"/>
      <c r="G22" s="334"/>
      <c r="H22" s="328"/>
      <c r="I22" s="327" t="s">
        <v>36</v>
      </c>
      <c r="J22" s="328"/>
      <c r="K22" s="342">
        <v>16453.328736000003</v>
      </c>
      <c r="L22" s="343"/>
      <c r="M22" s="342">
        <v>1406897.04376801</v>
      </c>
      <c r="N22" s="343"/>
      <c r="O22" s="261">
        <v>0.05019433932777045</v>
      </c>
      <c r="P22" s="243"/>
      <c r="Q22" s="244"/>
    </row>
    <row r="23" spans="1:17" ht="21" customHeight="1">
      <c r="A23" s="335" t="s">
        <v>37</v>
      </c>
      <c r="B23" s="335"/>
      <c r="C23" s="335"/>
      <c r="D23" s="335"/>
      <c r="E23" s="335"/>
      <c r="F23" s="335"/>
      <c r="G23" s="335"/>
      <c r="H23" s="335"/>
      <c r="I23" s="334" t="s">
        <v>38</v>
      </c>
      <c r="J23" s="328"/>
      <c r="K23" s="324">
        <v>0</v>
      </c>
      <c r="L23" s="326"/>
      <c r="M23" s="342">
        <v>532909.57</v>
      </c>
      <c r="N23" s="343"/>
      <c r="O23" s="261">
        <v>0.001377645119049887</v>
      </c>
      <c r="P23" s="243"/>
      <c r="Q23" s="244"/>
    </row>
    <row r="24" spans="1:17" ht="15">
      <c r="A24" s="252"/>
      <c r="B24" s="253"/>
      <c r="C24" s="253"/>
      <c r="D24" s="310"/>
      <c r="E24" s="253"/>
      <c r="F24" s="254"/>
      <c r="G24" s="254"/>
      <c r="H24" s="254"/>
      <c r="I24" s="254"/>
      <c r="J24" s="254"/>
      <c r="K24" s="254"/>
      <c r="L24" s="254"/>
      <c r="M24" s="254"/>
      <c r="N24" s="254"/>
      <c r="O24" s="255"/>
      <c r="P24" s="244"/>
      <c r="Q24" s="244"/>
    </row>
    <row r="25" spans="1:17" ht="15">
      <c r="A25" s="252"/>
      <c r="B25" s="253"/>
      <c r="C25" s="253"/>
      <c r="D25" s="253"/>
      <c r="E25" s="253"/>
      <c r="F25" s="254"/>
      <c r="G25" s="254"/>
      <c r="H25" s="254"/>
      <c r="I25" s="254"/>
      <c r="J25" s="254"/>
      <c r="K25" s="254"/>
      <c r="L25" s="254"/>
      <c r="M25" s="254"/>
      <c r="N25" s="254"/>
      <c r="O25" s="256"/>
      <c r="P25" s="244"/>
      <c r="Q25" s="244"/>
    </row>
    <row r="26" spans="1:17" ht="25.5" customHeight="1">
      <c r="A26" s="252"/>
      <c r="B26" s="257" t="s">
        <v>39</v>
      </c>
      <c r="C26" s="333" t="s">
        <v>40</v>
      </c>
      <c r="D26" s="333"/>
      <c r="E26" s="333"/>
      <c r="F26" s="250"/>
      <c r="G26" s="250"/>
      <c r="H26" s="254"/>
      <c r="I26" s="250" t="s">
        <v>41</v>
      </c>
      <c r="J26" s="333" t="s">
        <v>42</v>
      </c>
      <c r="K26" s="333"/>
      <c r="L26" s="333"/>
      <c r="M26" s="250"/>
      <c r="N26" s="250"/>
      <c r="O26" s="258"/>
      <c r="P26" s="243"/>
      <c r="Q26" s="244"/>
    </row>
    <row r="27" spans="1:16" ht="15.75">
      <c r="A27" s="252"/>
      <c r="B27" s="257"/>
      <c r="C27" s="257"/>
      <c r="D27" s="257"/>
      <c r="E27" s="257"/>
      <c r="F27" s="257"/>
      <c r="G27" s="257"/>
      <c r="H27" s="250"/>
      <c r="I27" s="250"/>
      <c r="J27" s="250"/>
      <c r="K27" s="250"/>
      <c r="L27" s="250"/>
      <c r="M27" s="250"/>
      <c r="N27" s="250"/>
      <c r="O27" s="258"/>
      <c r="P27" s="242"/>
    </row>
    <row r="28" spans="1:16" ht="15.75">
      <c r="A28" s="259"/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60"/>
      <c r="P28" s="242"/>
    </row>
    <row r="29" spans="1:16" ht="15.75">
      <c r="A29" s="245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2"/>
    </row>
  </sheetData>
  <sheetProtection/>
  <mergeCells count="41">
    <mergeCell ref="F11:G11"/>
    <mergeCell ref="H11:J11"/>
    <mergeCell ref="L11:O11"/>
    <mergeCell ref="J3:N4"/>
    <mergeCell ref="A6:N6"/>
    <mergeCell ref="A7:N7"/>
    <mergeCell ref="A11:B11"/>
    <mergeCell ref="C11:E11"/>
    <mergeCell ref="M22:N22"/>
    <mergeCell ref="M23:N23"/>
    <mergeCell ref="O12:O14"/>
    <mergeCell ref="C12:E12"/>
    <mergeCell ref="F12:H12"/>
    <mergeCell ref="I12:J12"/>
    <mergeCell ref="K12:N12"/>
    <mergeCell ref="M13:N13"/>
    <mergeCell ref="I23:J23"/>
    <mergeCell ref="K23:L23"/>
    <mergeCell ref="I20:J20"/>
    <mergeCell ref="C13:C14"/>
    <mergeCell ref="A22:C22"/>
    <mergeCell ref="A21:H21"/>
    <mergeCell ref="I22:J22"/>
    <mergeCell ref="B12:B14"/>
    <mergeCell ref="I21:J21"/>
    <mergeCell ref="C26:E26"/>
    <mergeCell ref="J26:L26"/>
    <mergeCell ref="K22:L22"/>
    <mergeCell ref="E13:E14"/>
    <mergeCell ref="E22:H22"/>
    <mergeCell ref="D13:D14"/>
    <mergeCell ref="F13:F14"/>
    <mergeCell ref="A23:H23"/>
    <mergeCell ref="A19:H20"/>
    <mergeCell ref="I19:J19"/>
    <mergeCell ref="K13:L13"/>
    <mergeCell ref="I13:I14"/>
    <mergeCell ref="J13:J14"/>
    <mergeCell ref="H13:H14"/>
    <mergeCell ref="G13:G14"/>
    <mergeCell ref="A12:A1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G29"/>
  <sheetViews>
    <sheetView zoomScalePageLayoutView="0" workbookViewId="0" topLeftCell="A1">
      <selection activeCell="F9" sqref="F9"/>
    </sheetView>
  </sheetViews>
  <sheetFormatPr defaultColWidth="9.140625" defaultRowHeight="15"/>
  <cols>
    <col min="4" max="4" width="10.00390625" style="0" bestFit="1" customWidth="1"/>
  </cols>
  <sheetData>
    <row r="2" spans="1:33" ht="6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</row>
    <row r="3" spans="1:33" ht="28.5" customHeight="1">
      <c r="A3" s="287"/>
      <c r="B3" s="287"/>
      <c r="C3" s="287"/>
      <c r="D3" s="287"/>
      <c r="E3" s="287"/>
      <c r="F3" s="287"/>
      <c r="G3" s="287"/>
      <c r="H3" s="287"/>
      <c r="I3" s="287"/>
      <c r="J3" s="319" t="s">
        <v>0</v>
      </c>
      <c r="K3" s="319"/>
      <c r="L3" s="319"/>
      <c r="M3" s="319"/>
      <c r="N3" s="319"/>
      <c r="O3" s="7"/>
      <c r="P3" s="7"/>
      <c r="Q3" s="4"/>
      <c r="R3" s="4"/>
      <c r="S3" s="4"/>
      <c r="T3" s="4"/>
      <c r="U3" s="4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</row>
    <row r="4" spans="1:33" ht="15.75">
      <c r="A4" s="287"/>
      <c r="B4" s="287"/>
      <c r="C4" s="287"/>
      <c r="D4" s="287"/>
      <c r="E4" s="287"/>
      <c r="F4" s="287"/>
      <c r="G4" s="287"/>
      <c r="H4" s="287"/>
      <c r="I4" s="287"/>
      <c r="J4" s="319"/>
      <c r="K4" s="319"/>
      <c r="L4" s="319"/>
      <c r="M4" s="319"/>
      <c r="N4" s="319"/>
      <c r="O4" s="7"/>
      <c r="P4" s="7"/>
      <c r="Q4" s="4"/>
      <c r="R4" s="4"/>
      <c r="S4" s="4"/>
      <c r="T4" s="4"/>
      <c r="U4" s="4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</row>
    <row r="5" spans="1:33" ht="15.75">
      <c r="A5" s="287"/>
      <c r="B5" s="287"/>
      <c r="C5" s="287"/>
      <c r="D5" s="287"/>
      <c r="E5" s="287"/>
      <c r="F5" s="287"/>
      <c r="G5" s="287"/>
      <c r="H5" s="287"/>
      <c r="I5" s="287"/>
      <c r="J5" s="290"/>
      <c r="K5" s="290"/>
      <c r="L5" s="290"/>
      <c r="M5" s="290"/>
      <c r="N5" s="13" t="s">
        <v>1</v>
      </c>
      <c r="O5" s="287"/>
      <c r="P5" s="287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</row>
    <row r="6" spans="1:33" ht="15.75">
      <c r="A6" s="320" t="s">
        <v>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287"/>
      <c r="P6" s="287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</row>
    <row r="7" spans="1:33" ht="16.5">
      <c r="A7" s="321" t="s">
        <v>3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9"/>
      <c r="P7" s="9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5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  <c r="P8" s="9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5.75">
      <c r="A9" s="8"/>
      <c r="B9" s="8"/>
      <c r="C9" s="8"/>
      <c r="D9" s="8"/>
      <c r="E9" s="8"/>
      <c r="F9" s="14" t="s">
        <v>43</v>
      </c>
      <c r="G9" s="14" t="s">
        <v>44</v>
      </c>
      <c r="H9" s="14">
        <v>2013</v>
      </c>
      <c r="I9" s="14" t="s">
        <v>6</v>
      </c>
      <c r="J9" s="8"/>
      <c r="K9" s="8"/>
      <c r="L9" s="8"/>
      <c r="M9" s="8"/>
      <c r="N9" s="8"/>
      <c r="O9" s="9"/>
      <c r="P9" s="9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5.75">
      <c r="A10" s="288"/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7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</row>
    <row r="11" spans="1:33" ht="15.75">
      <c r="A11" s="322" t="s">
        <v>7</v>
      </c>
      <c r="B11" s="323"/>
      <c r="C11" s="324" t="s">
        <v>8</v>
      </c>
      <c r="D11" s="325"/>
      <c r="E11" s="326"/>
      <c r="F11" s="324" t="s">
        <v>9</v>
      </c>
      <c r="G11" s="326"/>
      <c r="H11" s="324"/>
      <c r="I11" s="325"/>
      <c r="J11" s="326"/>
      <c r="K11" s="291" t="s">
        <v>10</v>
      </c>
      <c r="L11" s="329"/>
      <c r="M11" s="329"/>
      <c r="N11" s="329"/>
      <c r="O11" s="329"/>
      <c r="P11" s="287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</row>
    <row r="12" spans="1:33" ht="15.75">
      <c r="A12" s="317" t="s">
        <v>11</v>
      </c>
      <c r="B12" s="317" t="s">
        <v>12</v>
      </c>
      <c r="C12" s="324" t="s">
        <v>13</v>
      </c>
      <c r="D12" s="325"/>
      <c r="E12" s="326"/>
      <c r="F12" s="324" t="s">
        <v>14</v>
      </c>
      <c r="G12" s="325"/>
      <c r="H12" s="326"/>
      <c r="I12" s="324" t="s">
        <v>15</v>
      </c>
      <c r="J12" s="326"/>
      <c r="K12" s="324" t="s">
        <v>16</v>
      </c>
      <c r="L12" s="330"/>
      <c r="M12" s="330"/>
      <c r="N12" s="331"/>
      <c r="O12" s="332" t="s">
        <v>17</v>
      </c>
      <c r="P12" s="287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</row>
    <row r="13" spans="1:33" ht="15.75">
      <c r="A13" s="318"/>
      <c r="B13" s="318"/>
      <c r="C13" s="317" t="s">
        <v>18</v>
      </c>
      <c r="D13" s="317" t="s">
        <v>19</v>
      </c>
      <c r="E13" s="317" t="s">
        <v>20</v>
      </c>
      <c r="F13" s="317" t="s">
        <v>18</v>
      </c>
      <c r="G13" s="317" t="s">
        <v>19</v>
      </c>
      <c r="H13" s="317" t="s">
        <v>20</v>
      </c>
      <c r="I13" s="317" t="s">
        <v>21</v>
      </c>
      <c r="J13" s="317" t="s">
        <v>22</v>
      </c>
      <c r="K13" s="315" t="s">
        <v>23</v>
      </c>
      <c r="L13" s="316"/>
      <c r="M13" s="315" t="s">
        <v>24</v>
      </c>
      <c r="N13" s="316"/>
      <c r="O13" s="332"/>
      <c r="P13" s="287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</row>
    <row r="14" spans="1:33" ht="15.75">
      <c r="A14" s="318"/>
      <c r="B14" s="318"/>
      <c r="C14" s="318"/>
      <c r="D14" s="318"/>
      <c r="E14" s="318"/>
      <c r="F14" s="318"/>
      <c r="G14" s="318"/>
      <c r="H14" s="318"/>
      <c r="I14" s="318"/>
      <c r="J14" s="318"/>
      <c r="K14" s="303" t="s">
        <v>11</v>
      </c>
      <c r="L14" s="303" t="s">
        <v>25</v>
      </c>
      <c r="M14" s="303" t="s">
        <v>11</v>
      </c>
      <c r="N14" s="303" t="s">
        <v>25</v>
      </c>
      <c r="O14" s="317"/>
      <c r="P14" s="287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</row>
    <row r="15" spans="1:33" ht="15.75">
      <c r="A15" s="291" t="s">
        <v>26</v>
      </c>
      <c r="B15" s="291">
        <v>0.7845</v>
      </c>
      <c r="C15" s="291">
        <v>108343017.92</v>
      </c>
      <c r="D15" s="291">
        <v>10794746.68</v>
      </c>
      <c r="E15" s="291">
        <v>119137764.6</v>
      </c>
      <c r="F15" s="291">
        <v>110853575.33</v>
      </c>
      <c r="G15" s="291">
        <v>7376677.92</v>
      </c>
      <c r="H15" s="291">
        <v>118230253.25</v>
      </c>
      <c r="I15" s="291">
        <v>93463576.33</v>
      </c>
      <c r="J15" s="291">
        <v>92751633.67</v>
      </c>
      <c r="K15" s="291">
        <v>907511.35</v>
      </c>
      <c r="L15" s="291">
        <v>711942.65</v>
      </c>
      <c r="M15" s="291">
        <v>0</v>
      </c>
      <c r="N15" s="291">
        <v>0</v>
      </c>
      <c r="O15" s="302">
        <v>4.3819</v>
      </c>
      <c r="P15" s="287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</row>
    <row r="16" spans="1:33" ht="15.75">
      <c r="A16" s="291" t="s">
        <v>27</v>
      </c>
      <c r="B16" s="291">
        <v>1.0252</v>
      </c>
      <c r="C16" s="291">
        <v>79686.04</v>
      </c>
      <c r="D16" s="291">
        <v>1100250</v>
      </c>
      <c r="E16" s="291">
        <v>1179936.04</v>
      </c>
      <c r="F16" s="291">
        <v>75742.71</v>
      </c>
      <c r="G16" s="291">
        <v>1100254</v>
      </c>
      <c r="H16" s="291">
        <v>1175996.71</v>
      </c>
      <c r="I16" s="291">
        <v>1209670.43</v>
      </c>
      <c r="J16" s="291">
        <v>1205631.83</v>
      </c>
      <c r="K16" s="291">
        <v>3939.33</v>
      </c>
      <c r="L16" s="291">
        <v>4038.6</v>
      </c>
      <c r="M16" s="291">
        <v>0</v>
      </c>
      <c r="N16" s="291">
        <v>0</v>
      </c>
      <c r="O16" s="302">
        <v>0.0249</v>
      </c>
      <c r="P16" s="287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</row>
    <row r="17" spans="1:17" ht="15.75">
      <c r="A17" s="291" t="s">
        <v>28</v>
      </c>
      <c r="B17" s="291">
        <v>0.0239</v>
      </c>
      <c r="C17" s="291">
        <v>8082671.74</v>
      </c>
      <c r="D17" s="291">
        <v>0</v>
      </c>
      <c r="E17" s="291">
        <v>8082671.74</v>
      </c>
      <c r="F17" s="291">
        <v>10186164.68</v>
      </c>
      <c r="G17" s="291">
        <v>22000000</v>
      </c>
      <c r="H17" s="291">
        <v>32186164.68</v>
      </c>
      <c r="I17" s="291">
        <v>193175.85</v>
      </c>
      <c r="J17" s="291">
        <v>769249.34</v>
      </c>
      <c r="K17" s="291">
        <v>0</v>
      </c>
      <c r="L17" s="291">
        <v>0</v>
      </c>
      <c r="M17" s="291">
        <v>24103492.94</v>
      </c>
      <c r="N17" s="291">
        <v>576073.48</v>
      </c>
      <c r="O17" s="302">
        <v>-3.5457</v>
      </c>
      <c r="P17" s="287"/>
      <c r="Q17" s="285"/>
    </row>
    <row r="18" spans="1:17" ht="15.75">
      <c r="A18" s="291" t="s">
        <v>29</v>
      </c>
      <c r="B18" s="291">
        <v>1.198</v>
      </c>
      <c r="C18" s="291">
        <v>4614</v>
      </c>
      <c r="D18" s="291">
        <v>0</v>
      </c>
      <c r="E18" s="291">
        <v>4614</v>
      </c>
      <c r="F18" s="291">
        <v>140</v>
      </c>
      <c r="G18" s="291">
        <v>0</v>
      </c>
      <c r="H18" s="291">
        <v>140</v>
      </c>
      <c r="I18" s="291">
        <v>5527.57</v>
      </c>
      <c r="J18" s="291">
        <v>167.72</v>
      </c>
      <c r="K18" s="291">
        <v>4474</v>
      </c>
      <c r="L18" s="291">
        <v>5359.85</v>
      </c>
      <c r="M18" s="291">
        <v>0</v>
      </c>
      <c r="N18" s="291">
        <v>0</v>
      </c>
      <c r="O18" s="302">
        <v>0.033</v>
      </c>
      <c r="P18" s="287"/>
      <c r="Q18" s="285"/>
    </row>
    <row r="19" spans="1:17" ht="15">
      <c r="A19" s="336" t="s">
        <v>20</v>
      </c>
      <c r="B19" s="336"/>
      <c r="C19" s="336"/>
      <c r="D19" s="336"/>
      <c r="E19" s="336"/>
      <c r="F19" s="336"/>
      <c r="G19" s="336"/>
      <c r="H19" s="336"/>
      <c r="I19" s="335" t="s">
        <v>30</v>
      </c>
      <c r="J19" s="335"/>
      <c r="K19" s="291" t="s">
        <v>31</v>
      </c>
      <c r="L19" s="291">
        <v>721341.1</v>
      </c>
      <c r="M19" s="291" t="s">
        <v>31</v>
      </c>
      <c r="N19" s="291">
        <v>0</v>
      </c>
      <c r="O19" s="302"/>
      <c r="P19" s="288"/>
      <c r="Q19" s="289"/>
    </row>
    <row r="20" spans="1:17" ht="15">
      <c r="A20" s="337"/>
      <c r="B20" s="338"/>
      <c r="C20" s="338"/>
      <c r="D20" s="338"/>
      <c r="E20" s="338"/>
      <c r="F20" s="338"/>
      <c r="G20" s="338"/>
      <c r="H20" s="339"/>
      <c r="I20" s="340" t="s">
        <v>32</v>
      </c>
      <c r="J20" s="341"/>
      <c r="K20" s="304" t="s">
        <v>31</v>
      </c>
      <c r="L20" s="304">
        <v>0</v>
      </c>
      <c r="M20" s="304" t="s">
        <v>31</v>
      </c>
      <c r="N20" s="304">
        <v>576073.48</v>
      </c>
      <c r="O20" s="305"/>
      <c r="P20" s="288"/>
      <c r="Q20" s="289"/>
    </row>
    <row r="21" spans="1:17" ht="15">
      <c r="A21" s="324"/>
      <c r="B21" s="325"/>
      <c r="C21" s="325"/>
      <c r="D21" s="325"/>
      <c r="E21" s="325"/>
      <c r="F21" s="325"/>
      <c r="G21" s="325"/>
      <c r="H21" s="326"/>
      <c r="I21" s="322" t="s">
        <v>33</v>
      </c>
      <c r="J21" s="323"/>
      <c r="K21" s="291" t="s">
        <v>31</v>
      </c>
      <c r="L21" s="291">
        <v>0</v>
      </c>
      <c r="M21" s="291" t="s">
        <v>31</v>
      </c>
      <c r="N21" s="291">
        <v>0</v>
      </c>
      <c r="O21" s="302"/>
      <c r="P21" s="288"/>
      <c r="Q21" s="289"/>
    </row>
    <row r="22" spans="1:17" ht="15">
      <c r="A22" s="327" t="s">
        <v>34</v>
      </c>
      <c r="B22" s="334"/>
      <c r="C22" s="334"/>
      <c r="D22" s="292">
        <v>16185525.8068275</v>
      </c>
      <c r="E22" s="334" t="s">
        <v>35</v>
      </c>
      <c r="F22" s="334"/>
      <c r="G22" s="334"/>
      <c r="H22" s="328"/>
      <c r="I22" s="327" t="s">
        <v>36</v>
      </c>
      <c r="J22" s="328"/>
      <c r="K22" s="324">
        <v>721341.1</v>
      </c>
      <c r="L22" s="326"/>
      <c r="M22" s="324">
        <v>0</v>
      </c>
      <c r="N22" s="326"/>
      <c r="O22" s="302">
        <v>4.4398</v>
      </c>
      <c r="P22" s="288"/>
      <c r="Q22" s="289"/>
    </row>
    <row r="23" spans="1:17" ht="15">
      <c r="A23" s="335" t="s">
        <v>37</v>
      </c>
      <c r="B23" s="335"/>
      <c r="C23" s="335"/>
      <c r="D23" s="335"/>
      <c r="E23" s="335"/>
      <c r="F23" s="335"/>
      <c r="G23" s="335"/>
      <c r="H23" s="335"/>
      <c r="I23" s="334" t="s">
        <v>38</v>
      </c>
      <c r="J23" s="328"/>
      <c r="K23" s="324">
        <v>0</v>
      </c>
      <c r="L23" s="326"/>
      <c r="M23" s="324">
        <v>576073.48</v>
      </c>
      <c r="N23" s="326"/>
      <c r="O23" s="302">
        <v>-3.5457</v>
      </c>
      <c r="P23" s="288"/>
      <c r="Q23" s="289"/>
    </row>
    <row r="24" spans="1:17" ht="15">
      <c r="A24" s="293"/>
      <c r="B24" s="294"/>
      <c r="C24" s="294"/>
      <c r="D24" s="294"/>
      <c r="E24" s="294"/>
      <c r="F24" s="295"/>
      <c r="G24" s="295"/>
      <c r="H24" s="295"/>
      <c r="I24" s="295"/>
      <c r="J24" s="295"/>
      <c r="K24" s="295"/>
      <c r="L24" s="295"/>
      <c r="M24" s="295"/>
      <c r="N24" s="295"/>
      <c r="O24" s="296"/>
      <c r="P24" s="289"/>
      <c r="Q24" s="289"/>
    </row>
    <row r="25" spans="1:17" ht="15">
      <c r="A25" s="293"/>
      <c r="B25" s="294"/>
      <c r="C25" s="294"/>
      <c r="D25" s="294"/>
      <c r="E25" s="294"/>
      <c r="F25" s="295"/>
      <c r="G25" s="295"/>
      <c r="H25" s="295"/>
      <c r="I25" s="295"/>
      <c r="J25" s="295"/>
      <c r="K25" s="295"/>
      <c r="L25" s="295"/>
      <c r="M25" s="295"/>
      <c r="N25" s="295"/>
      <c r="O25" s="297"/>
      <c r="P25" s="289"/>
      <c r="Q25" s="289"/>
    </row>
    <row r="26" spans="1:17" ht="25.5">
      <c r="A26" s="293"/>
      <c r="B26" s="298" t="s">
        <v>39</v>
      </c>
      <c r="C26" s="333" t="s">
        <v>40</v>
      </c>
      <c r="D26" s="333"/>
      <c r="E26" s="333"/>
      <c r="F26" s="290"/>
      <c r="G26" s="290"/>
      <c r="H26" s="295"/>
      <c r="I26" s="290" t="s">
        <v>41</v>
      </c>
      <c r="J26" s="333" t="s">
        <v>42</v>
      </c>
      <c r="K26" s="333"/>
      <c r="L26" s="333"/>
      <c r="M26" s="290"/>
      <c r="N26" s="290"/>
      <c r="O26" s="299"/>
      <c r="P26" s="288"/>
      <c r="Q26" s="289"/>
    </row>
    <row r="27" spans="1:17" ht="15.75">
      <c r="A27" s="293"/>
      <c r="B27" s="298"/>
      <c r="C27" s="298"/>
      <c r="D27" s="298"/>
      <c r="E27" s="298"/>
      <c r="F27" s="298"/>
      <c r="G27" s="298"/>
      <c r="H27" s="290"/>
      <c r="I27" s="290"/>
      <c r="J27" s="290"/>
      <c r="K27" s="290"/>
      <c r="L27" s="290"/>
      <c r="M27" s="290"/>
      <c r="N27" s="290"/>
      <c r="O27" s="299"/>
      <c r="P27" s="287"/>
      <c r="Q27" s="285"/>
    </row>
    <row r="28" spans="1:17" ht="15.75">
      <c r="A28" s="300"/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1"/>
      <c r="P28" s="287"/>
      <c r="Q28" s="285"/>
    </row>
    <row r="29" spans="1:17" ht="15.75">
      <c r="A29" s="290"/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87"/>
      <c r="Q29" s="285"/>
    </row>
  </sheetData>
  <sheetProtection/>
  <mergeCells count="41">
    <mergeCell ref="M13:N13"/>
    <mergeCell ref="I13:I14"/>
    <mergeCell ref="J13:J14"/>
    <mergeCell ref="E13:E14"/>
    <mergeCell ref="F13:F14"/>
    <mergeCell ref="K13:L13"/>
    <mergeCell ref="G13:G14"/>
    <mergeCell ref="J3:N4"/>
    <mergeCell ref="A6:N6"/>
    <mergeCell ref="A7:N7"/>
    <mergeCell ref="A11:B11"/>
    <mergeCell ref="C11:E11"/>
    <mergeCell ref="M22:N22"/>
    <mergeCell ref="A21:H21"/>
    <mergeCell ref="I22:J22"/>
    <mergeCell ref="B12:B14"/>
    <mergeCell ref="I21:J21"/>
    <mergeCell ref="L11:O11"/>
    <mergeCell ref="F12:H12"/>
    <mergeCell ref="I12:J12"/>
    <mergeCell ref="D13:D14"/>
    <mergeCell ref="K12:N12"/>
    <mergeCell ref="H13:H14"/>
    <mergeCell ref="O12:O14"/>
    <mergeCell ref="C12:E12"/>
    <mergeCell ref="F11:G11"/>
    <mergeCell ref="H11:J11"/>
    <mergeCell ref="C26:E26"/>
    <mergeCell ref="J26:L26"/>
    <mergeCell ref="K22:L22"/>
    <mergeCell ref="I23:J23"/>
    <mergeCell ref="K23:L23"/>
    <mergeCell ref="M23:N23"/>
    <mergeCell ref="A23:H23"/>
    <mergeCell ref="E22:H22"/>
    <mergeCell ref="C13:C14"/>
    <mergeCell ref="A22:C22"/>
    <mergeCell ref="A19:H20"/>
    <mergeCell ref="I19:J19"/>
    <mergeCell ref="I20:J20"/>
    <mergeCell ref="A12:A1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G29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5.8515625" style="306" customWidth="1"/>
    <col min="2" max="2" width="6.8515625" style="306" customWidth="1"/>
    <col min="3" max="8" width="9.140625" style="306" customWidth="1"/>
    <col min="9" max="10" width="9.421875" style="306" customWidth="1"/>
    <col min="11" max="14" width="8.8515625" style="306" customWidth="1"/>
    <col min="15" max="15" width="6.140625" style="306" customWidth="1"/>
    <col min="16" max="16384" width="9.140625" style="306" customWidth="1"/>
  </cols>
  <sheetData>
    <row r="2" spans="1:16" ht="15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</row>
    <row r="3" spans="1:21" ht="15" customHeight="1">
      <c r="A3" s="287"/>
      <c r="B3" s="287"/>
      <c r="C3" s="287"/>
      <c r="D3" s="287"/>
      <c r="E3" s="287"/>
      <c r="F3" s="287"/>
      <c r="G3" s="287"/>
      <c r="H3" s="287"/>
      <c r="I3" s="287"/>
      <c r="J3" s="319" t="s">
        <v>0</v>
      </c>
      <c r="K3" s="319"/>
      <c r="L3" s="319"/>
      <c r="M3" s="319"/>
      <c r="N3" s="319"/>
      <c r="O3" s="7"/>
      <c r="P3" s="7"/>
      <c r="Q3" s="4"/>
      <c r="R3" s="4"/>
      <c r="S3" s="4"/>
      <c r="T3" s="4"/>
      <c r="U3" s="4"/>
    </row>
    <row r="4" spans="1:21" ht="24.75" customHeight="1">
      <c r="A4" s="287"/>
      <c r="B4" s="287"/>
      <c r="C4" s="287"/>
      <c r="D4" s="287"/>
      <c r="E4" s="287"/>
      <c r="F4" s="287"/>
      <c r="G4" s="287"/>
      <c r="H4" s="287"/>
      <c r="I4" s="287"/>
      <c r="J4" s="319"/>
      <c r="K4" s="319"/>
      <c r="L4" s="319"/>
      <c r="M4" s="319"/>
      <c r="N4" s="319"/>
      <c r="O4" s="7"/>
      <c r="P4" s="7"/>
      <c r="Q4" s="4"/>
      <c r="R4" s="4"/>
      <c r="S4" s="4"/>
      <c r="T4" s="4"/>
      <c r="U4" s="4"/>
    </row>
    <row r="5" spans="1:16" ht="15">
      <c r="A5" s="287"/>
      <c r="B5" s="287"/>
      <c r="C5" s="287"/>
      <c r="D5" s="287"/>
      <c r="E5" s="287"/>
      <c r="F5" s="287"/>
      <c r="G5" s="287"/>
      <c r="H5" s="287"/>
      <c r="I5" s="287"/>
      <c r="J5" s="290"/>
      <c r="K5" s="290"/>
      <c r="L5" s="290"/>
      <c r="M5" s="290"/>
      <c r="N5" s="13" t="s">
        <v>1</v>
      </c>
      <c r="O5" s="287"/>
      <c r="P5" s="287"/>
    </row>
    <row r="6" spans="1:33" ht="15">
      <c r="A6" s="320" t="s">
        <v>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287"/>
      <c r="P6" s="287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</row>
    <row r="7" spans="1:33" ht="15.75" customHeight="1">
      <c r="A7" s="321" t="s">
        <v>3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9"/>
      <c r="P7" s="9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6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  <c r="P8" s="9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6.5" customHeight="1">
      <c r="A9" s="8"/>
      <c r="B9" s="8"/>
      <c r="C9" s="8"/>
      <c r="D9" s="8"/>
      <c r="E9" s="8"/>
      <c r="F9" s="14" t="s">
        <v>43</v>
      </c>
      <c r="G9" s="14" t="s">
        <v>45</v>
      </c>
      <c r="H9" s="14">
        <v>2013</v>
      </c>
      <c r="I9" s="14" t="s">
        <v>6</v>
      </c>
      <c r="J9" s="8"/>
      <c r="K9" s="8"/>
      <c r="L9" s="8"/>
      <c r="M9" s="8"/>
      <c r="N9" s="8"/>
      <c r="O9" s="9"/>
      <c r="P9" s="9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16" ht="15">
      <c r="A10" s="288"/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7"/>
    </row>
    <row r="11" spans="1:16" ht="15">
      <c r="A11" s="322" t="s">
        <v>7</v>
      </c>
      <c r="B11" s="323"/>
      <c r="C11" s="324" t="s">
        <v>8</v>
      </c>
      <c r="D11" s="325"/>
      <c r="E11" s="326"/>
      <c r="F11" s="324" t="s">
        <v>9</v>
      </c>
      <c r="G11" s="326"/>
      <c r="H11" s="324"/>
      <c r="I11" s="325"/>
      <c r="J11" s="326"/>
      <c r="K11" s="291" t="s">
        <v>10</v>
      </c>
      <c r="L11" s="329"/>
      <c r="M11" s="329"/>
      <c r="N11" s="329"/>
      <c r="O11" s="329"/>
      <c r="P11" s="287"/>
    </row>
    <row r="12" spans="1:16" ht="15" customHeight="1">
      <c r="A12" s="317" t="s">
        <v>11</v>
      </c>
      <c r="B12" s="317" t="s">
        <v>12</v>
      </c>
      <c r="C12" s="324" t="s">
        <v>13</v>
      </c>
      <c r="D12" s="325"/>
      <c r="E12" s="326"/>
      <c r="F12" s="324" t="s">
        <v>14</v>
      </c>
      <c r="G12" s="325"/>
      <c r="H12" s="326"/>
      <c r="I12" s="324" t="s">
        <v>15</v>
      </c>
      <c r="J12" s="326"/>
      <c r="K12" s="324" t="s">
        <v>16</v>
      </c>
      <c r="L12" s="330"/>
      <c r="M12" s="330"/>
      <c r="N12" s="331"/>
      <c r="O12" s="332" t="s">
        <v>17</v>
      </c>
      <c r="P12" s="287"/>
    </row>
    <row r="13" spans="1:16" ht="30" customHeight="1">
      <c r="A13" s="318"/>
      <c r="B13" s="318"/>
      <c r="C13" s="317" t="s">
        <v>18</v>
      </c>
      <c r="D13" s="317" t="s">
        <v>19</v>
      </c>
      <c r="E13" s="317" t="s">
        <v>20</v>
      </c>
      <c r="F13" s="317" t="s">
        <v>18</v>
      </c>
      <c r="G13" s="317" t="s">
        <v>19</v>
      </c>
      <c r="H13" s="317" t="s">
        <v>20</v>
      </c>
      <c r="I13" s="317" t="s">
        <v>21</v>
      </c>
      <c r="J13" s="317" t="s">
        <v>22</v>
      </c>
      <c r="K13" s="315" t="s">
        <v>23</v>
      </c>
      <c r="L13" s="316"/>
      <c r="M13" s="315" t="s">
        <v>24</v>
      </c>
      <c r="N13" s="316"/>
      <c r="O13" s="332"/>
      <c r="P13" s="287"/>
    </row>
    <row r="14" spans="1:16" ht="15">
      <c r="A14" s="318"/>
      <c r="B14" s="318"/>
      <c r="C14" s="318"/>
      <c r="D14" s="318"/>
      <c r="E14" s="318"/>
      <c r="F14" s="318"/>
      <c r="G14" s="318"/>
      <c r="H14" s="318"/>
      <c r="I14" s="318"/>
      <c r="J14" s="318"/>
      <c r="K14" s="303" t="s">
        <v>11</v>
      </c>
      <c r="L14" s="303" t="s">
        <v>25</v>
      </c>
      <c r="M14" s="303" t="s">
        <v>11</v>
      </c>
      <c r="N14" s="303" t="s">
        <v>25</v>
      </c>
      <c r="O14" s="317"/>
      <c r="P14" s="287"/>
    </row>
    <row r="15" spans="1:16" ht="15">
      <c r="A15" s="291" t="s">
        <v>26</v>
      </c>
      <c r="B15" s="291">
        <v>0.7845</v>
      </c>
      <c r="C15" s="291">
        <v>164574824.43</v>
      </c>
      <c r="D15" s="291">
        <v>4106588.44</v>
      </c>
      <c r="E15" s="291">
        <f>C15+D15</f>
        <v>168681412.87</v>
      </c>
      <c r="F15" s="291">
        <v>151910717.43</v>
      </c>
      <c r="G15" s="291">
        <v>13541845.55</v>
      </c>
      <c r="H15" s="291">
        <f>F15+G15</f>
        <v>165452562.98000002</v>
      </c>
      <c r="I15" s="291">
        <v>132330568.4</v>
      </c>
      <c r="J15" s="291">
        <v>129797535.66</v>
      </c>
      <c r="K15" s="291">
        <v>3228849.89</v>
      </c>
      <c r="L15" s="291">
        <v>2533032.74</v>
      </c>
      <c r="M15" s="291">
        <v>0</v>
      </c>
      <c r="N15" s="291">
        <v>0</v>
      </c>
      <c r="O15" s="302">
        <v>8.0891</v>
      </c>
      <c r="P15" s="287"/>
    </row>
    <row r="16" spans="1:16" ht="15">
      <c r="A16" s="291" t="s">
        <v>27</v>
      </c>
      <c r="B16" s="291">
        <v>1.0593</v>
      </c>
      <c r="C16" s="291">
        <v>71905.1</v>
      </c>
      <c r="D16" s="291">
        <v>366750</v>
      </c>
      <c r="E16" s="291">
        <f>C16+D16</f>
        <v>438655.1</v>
      </c>
      <c r="F16" s="291">
        <v>76646.17</v>
      </c>
      <c r="G16" s="291">
        <v>466754</v>
      </c>
      <c r="H16" s="291">
        <f>F16+G16</f>
        <v>543400.17</v>
      </c>
      <c r="I16" s="291">
        <v>464667.35</v>
      </c>
      <c r="J16" s="291">
        <v>575623.8</v>
      </c>
      <c r="K16" s="291">
        <v>0</v>
      </c>
      <c r="L16" s="291">
        <v>0</v>
      </c>
      <c r="M16" s="291">
        <v>104745.07</v>
      </c>
      <c r="N16" s="291">
        <v>110956.45</v>
      </c>
      <c r="O16" s="302">
        <v>-0.3543</v>
      </c>
      <c r="P16" s="287"/>
    </row>
    <row r="17" spans="1:16" ht="15">
      <c r="A17" s="291" t="s">
        <v>28</v>
      </c>
      <c r="B17" s="291">
        <v>0.0243</v>
      </c>
      <c r="C17" s="291">
        <v>4142505.67</v>
      </c>
      <c r="D17" s="291">
        <v>0</v>
      </c>
      <c r="E17" s="291">
        <f>C17+D17</f>
        <v>4142505.67</v>
      </c>
      <c r="F17" s="291">
        <v>1248815.9</v>
      </c>
      <c r="G17" s="291">
        <v>22000000</v>
      </c>
      <c r="H17" s="291">
        <f>F17+G17</f>
        <v>23248815.9</v>
      </c>
      <c r="I17" s="291">
        <v>100662.89</v>
      </c>
      <c r="J17" s="291">
        <v>564946.23</v>
      </c>
      <c r="K17" s="291">
        <v>0</v>
      </c>
      <c r="L17" s="291">
        <v>0</v>
      </c>
      <c r="M17" s="291">
        <v>19106310.23</v>
      </c>
      <c r="N17" s="291">
        <v>464283.34</v>
      </c>
      <c r="O17" s="302">
        <v>-1.4827</v>
      </c>
      <c r="P17" s="287"/>
    </row>
    <row r="18" spans="1:16" ht="15">
      <c r="A18" s="291" t="s">
        <v>29</v>
      </c>
      <c r="B18" s="291">
        <v>1.2683</v>
      </c>
      <c r="C18" s="291">
        <v>8354</v>
      </c>
      <c r="D18" s="291">
        <v>0</v>
      </c>
      <c r="E18" s="291">
        <f>C18+D18</f>
        <v>8354</v>
      </c>
      <c r="F18" s="291">
        <v>190</v>
      </c>
      <c r="G18" s="291">
        <v>0</v>
      </c>
      <c r="H18" s="291">
        <f>F18+G18</f>
        <v>190</v>
      </c>
      <c r="I18" s="291">
        <v>10595.38</v>
      </c>
      <c r="J18" s="291">
        <v>240.98</v>
      </c>
      <c r="K18" s="291">
        <v>8164</v>
      </c>
      <c r="L18" s="291">
        <v>10354.4</v>
      </c>
      <c r="M18" s="291">
        <v>0</v>
      </c>
      <c r="N18" s="291">
        <v>0</v>
      </c>
      <c r="O18" s="302">
        <v>0.0331</v>
      </c>
      <c r="P18" s="287"/>
    </row>
    <row r="19" spans="1:17" ht="15">
      <c r="A19" s="336" t="s">
        <v>20</v>
      </c>
      <c r="B19" s="336"/>
      <c r="C19" s="336"/>
      <c r="D19" s="336"/>
      <c r="E19" s="336"/>
      <c r="F19" s="336"/>
      <c r="G19" s="336"/>
      <c r="H19" s="336"/>
      <c r="I19" s="335" t="s">
        <v>30</v>
      </c>
      <c r="J19" s="335"/>
      <c r="K19" s="291" t="s">
        <v>31</v>
      </c>
      <c r="L19" s="291">
        <v>2543387.14</v>
      </c>
      <c r="M19" s="291" t="s">
        <v>31</v>
      </c>
      <c r="N19" s="291">
        <v>-110956.45</v>
      </c>
      <c r="O19" s="302"/>
      <c r="P19" s="288"/>
      <c r="Q19" s="289"/>
    </row>
    <row r="20" spans="1:17" ht="15">
      <c r="A20" s="337"/>
      <c r="B20" s="338"/>
      <c r="C20" s="338"/>
      <c r="D20" s="338"/>
      <c r="E20" s="338"/>
      <c r="F20" s="338"/>
      <c r="G20" s="338"/>
      <c r="H20" s="339"/>
      <c r="I20" s="340" t="s">
        <v>32</v>
      </c>
      <c r="J20" s="341"/>
      <c r="K20" s="304" t="s">
        <v>31</v>
      </c>
      <c r="L20" s="304">
        <v>0</v>
      </c>
      <c r="M20" s="304" t="s">
        <v>31</v>
      </c>
      <c r="N20" s="304">
        <v>464283.34</v>
      </c>
      <c r="O20" s="305"/>
      <c r="P20" s="288"/>
      <c r="Q20" s="289"/>
    </row>
    <row r="21" spans="1:17" ht="15">
      <c r="A21" s="324"/>
      <c r="B21" s="325"/>
      <c r="C21" s="325"/>
      <c r="D21" s="325"/>
      <c r="E21" s="325"/>
      <c r="F21" s="325"/>
      <c r="G21" s="325"/>
      <c r="H21" s="326"/>
      <c r="I21" s="322" t="s">
        <v>33</v>
      </c>
      <c r="J21" s="323"/>
      <c r="K21" s="291" t="s">
        <v>31</v>
      </c>
      <c r="L21" s="291">
        <v>0</v>
      </c>
      <c r="M21" s="291" t="s">
        <v>31</v>
      </c>
      <c r="N21" s="291">
        <v>0</v>
      </c>
      <c r="O21" s="302"/>
      <c r="P21" s="288"/>
      <c r="Q21" s="289"/>
    </row>
    <row r="22" spans="1:17" ht="26.25" customHeight="1">
      <c r="A22" s="327" t="s">
        <v>34</v>
      </c>
      <c r="B22" s="334"/>
      <c r="C22" s="334"/>
      <c r="D22" s="292">
        <v>31394790.25941374</v>
      </c>
      <c r="E22" s="334" t="s">
        <v>35</v>
      </c>
      <c r="F22" s="334"/>
      <c r="G22" s="334"/>
      <c r="H22" s="328"/>
      <c r="I22" s="327" t="s">
        <v>36</v>
      </c>
      <c r="J22" s="328"/>
      <c r="K22" s="324">
        <v>2543387.14</v>
      </c>
      <c r="L22" s="326"/>
      <c r="M22" s="324">
        <v>-110956.45</v>
      </c>
      <c r="N22" s="326"/>
      <c r="O22" s="302">
        <v>7.7679</v>
      </c>
      <c r="P22" s="288"/>
      <c r="Q22" s="289"/>
    </row>
    <row r="23" spans="1:17" ht="30.75" customHeight="1">
      <c r="A23" s="335" t="s">
        <v>37</v>
      </c>
      <c r="B23" s="335"/>
      <c r="C23" s="335"/>
      <c r="D23" s="335"/>
      <c r="E23" s="335"/>
      <c r="F23" s="335"/>
      <c r="G23" s="335"/>
      <c r="H23" s="335"/>
      <c r="I23" s="334" t="s">
        <v>38</v>
      </c>
      <c r="J23" s="328"/>
      <c r="K23" s="324">
        <v>0</v>
      </c>
      <c r="L23" s="326"/>
      <c r="M23" s="324">
        <v>464283.34</v>
      </c>
      <c r="N23" s="326"/>
      <c r="O23" s="302">
        <v>-1.4827</v>
      </c>
      <c r="P23" s="288"/>
      <c r="Q23" s="289"/>
    </row>
    <row r="24" spans="1:17" ht="15">
      <c r="A24" s="293"/>
      <c r="B24" s="294"/>
      <c r="C24" s="294"/>
      <c r="D24" s="294"/>
      <c r="E24" s="294"/>
      <c r="F24" s="295"/>
      <c r="G24" s="295"/>
      <c r="H24" s="295"/>
      <c r="I24" s="295"/>
      <c r="J24" s="295"/>
      <c r="K24" s="295"/>
      <c r="L24" s="295"/>
      <c r="M24" s="295"/>
      <c r="N24" s="295"/>
      <c r="O24" s="296"/>
      <c r="P24" s="289"/>
      <c r="Q24" s="289"/>
    </row>
    <row r="25" spans="1:17" ht="15">
      <c r="A25" s="293"/>
      <c r="B25" s="294"/>
      <c r="C25" s="294"/>
      <c r="D25" s="294"/>
      <c r="E25" s="294"/>
      <c r="F25" s="295"/>
      <c r="G25" s="295"/>
      <c r="H25" s="295"/>
      <c r="I25" s="295"/>
      <c r="J25" s="295"/>
      <c r="K25" s="295"/>
      <c r="L25" s="295"/>
      <c r="M25" s="295"/>
      <c r="N25" s="295"/>
      <c r="O25" s="297"/>
      <c r="P25" s="289"/>
      <c r="Q25" s="289"/>
    </row>
    <row r="26" spans="1:17" ht="26.25">
      <c r="A26" s="293"/>
      <c r="B26" s="298" t="s">
        <v>39</v>
      </c>
      <c r="C26" s="333" t="s">
        <v>40</v>
      </c>
      <c r="D26" s="333"/>
      <c r="E26" s="333"/>
      <c r="F26" s="290"/>
      <c r="G26" s="290"/>
      <c r="H26" s="295"/>
      <c r="I26" s="290" t="s">
        <v>41</v>
      </c>
      <c r="J26" s="333" t="s">
        <v>42</v>
      </c>
      <c r="K26" s="333"/>
      <c r="L26" s="333"/>
      <c r="M26" s="290"/>
      <c r="N26" s="290"/>
      <c r="O26" s="299"/>
      <c r="P26" s="288"/>
      <c r="Q26" s="289"/>
    </row>
    <row r="27" spans="1:16" ht="15">
      <c r="A27" s="293"/>
      <c r="B27" s="298"/>
      <c r="C27" s="298"/>
      <c r="D27" s="298"/>
      <c r="E27" s="298"/>
      <c r="F27" s="298"/>
      <c r="G27" s="298"/>
      <c r="H27" s="290"/>
      <c r="I27" s="290"/>
      <c r="J27" s="290"/>
      <c r="K27" s="290"/>
      <c r="L27" s="290"/>
      <c r="M27" s="290"/>
      <c r="N27" s="290"/>
      <c r="O27" s="299"/>
      <c r="P27" s="287"/>
    </row>
    <row r="28" spans="1:16" ht="15">
      <c r="A28" s="300"/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1"/>
      <c r="P28" s="287"/>
    </row>
    <row r="29" spans="1:16" ht="15">
      <c r="A29" s="290"/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87"/>
    </row>
  </sheetData>
  <sheetProtection/>
  <mergeCells count="41">
    <mergeCell ref="J3:N4"/>
    <mergeCell ref="A6:N6"/>
    <mergeCell ref="A7:N7"/>
    <mergeCell ref="A11:B11"/>
    <mergeCell ref="C11:E11"/>
    <mergeCell ref="F11:G11"/>
    <mergeCell ref="H11:J11"/>
    <mergeCell ref="L11:O11"/>
    <mergeCell ref="A12:A14"/>
    <mergeCell ref="B12:B14"/>
    <mergeCell ref="C12:E12"/>
    <mergeCell ref="F12:H12"/>
    <mergeCell ref="I12:J12"/>
    <mergeCell ref="K12:N12"/>
    <mergeCell ref="M13:N13"/>
    <mergeCell ref="O12:O14"/>
    <mergeCell ref="C13:C14"/>
    <mergeCell ref="D13:D14"/>
    <mergeCell ref="E13:E14"/>
    <mergeCell ref="F13:F14"/>
    <mergeCell ref="G13:G14"/>
    <mergeCell ref="H13:H14"/>
    <mergeCell ref="I13:I14"/>
    <mergeCell ref="J13:J14"/>
    <mergeCell ref="K13:L13"/>
    <mergeCell ref="A19:H20"/>
    <mergeCell ref="I19:J19"/>
    <mergeCell ref="I20:J20"/>
    <mergeCell ref="A21:H21"/>
    <mergeCell ref="I21:J21"/>
    <mergeCell ref="A22:C22"/>
    <mergeCell ref="E22:H22"/>
    <mergeCell ref="I22:J22"/>
    <mergeCell ref="C26:E26"/>
    <mergeCell ref="J26:L26"/>
    <mergeCell ref="K22:L22"/>
    <mergeCell ref="M22:N22"/>
    <mergeCell ref="A23:H23"/>
    <mergeCell ref="I23:J23"/>
    <mergeCell ref="K23:L23"/>
    <mergeCell ref="M23:N2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G29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5.8515625" style="306" customWidth="1"/>
    <col min="2" max="2" width="6.8515625" style="306" customWidth="1"/>
    <col min="3" max="8" width="9.140625" style="306" customWidth="1"/>
    <col min="9" max="10" width="9.421875" style="306" customWidth="1"/>
    <col min="11" max="14" width="8.8515625" style="306" customWidth="1"/>
    <col min="15" max="15" width="6.140625" style="306" customWidth="1"/>
    <col min="16" max="16384" width="9.140625" style="306" customWidth="1"/>
  </cols>
  <sheetData>
    <row r="2" spans="1:16" ht="15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</row>
    <row r="3" spans="1:21" ht="15" customHeight="1">
      <c r="A3" s="287"/>
      <c r="B3" s="287"/>
      <c r="C3" s="287"/>
      <c r="D3" s="287"/>
      <c r="E3" s="287"/>
      <c r="F3" s="287"/>
      <c r="G3" s="287"/>
      <c r="H3" s="287"/>
      <c r="I3" s="287"/>
      <c r="J3" s="319" t="s">
        <v>0</v>
      </c>
      <c r="K3" s="319"/>
      <c r="L3" s="319"/>
      <c r="M3" s="319"/>
      <c r="N3" s="319"/>
      <c r="O3" s="7"/>
      <c r="P3" s="7"/>
      <c r="Q3" s="4"/>
      <c r="R3" s="4"/>
      <c r="S3" s="4"/>
      <c r="T3" s="4"/>
      <c r="U3" s="4"/>
    </row>
    <row r="4" spans="1:21" ht="24.75" customHeight="1">
      <c r="A4" s="287"/>
      <c r="B4" s="287"/>
      <c r="C4" s="287"/>
      <c r="D4" s="287"/>
      <c r="E4" s="287"/>
      <c r="F4" s="287"/>
      <c r="G4" s="287"/>
      <c r="H4" s="287"/>
      <c r="I4" s="287"/>
      <c r="J4" s="319"/>
      <c r="K4" s="319"/>
      <c r="L4" s="319"/>
      <c r="M4" s="319"/>
      <c r="N4" s="319"/>
      <c r="O4" s="7"/>
      <c r="P4" s="7"/>
      <c r="Q4" s="4"/>
      <c r="R4" s="4"/>
      <c r="S4" s="4"/>
      <c r="T4" s="4"/>
      <c r="U4" s="4"/>
    </row>
    <row r="5" spans="1:16" ht="15">
      <c r="A5" s="287"/>
      <c r="B5" s="287"/>
      <c r="C5" s="287"/>
      <c r="D5" s="287"/>
      <c r="E5" s="287"/>
      <c r="F5" s="287"/>
      <c r="G5" s="287"/>
      <c r="H5" s="287"/>
      <c r="I5" s="287"/>
      <c r="J5" s="290"/>
      <c r="K5" s="290"/>
      <c r="L5" s="290"/>
      <c r="M5" s="290"/>
      <c r="N5" s="13" t="s">
        <v>1</v>
      </c>
      <c r="O5" s="287"/>
      <c r="P5" s="287"/>
    </row>
    <row r="6" spans="1:33" ht="15">
      <c r="A6" s="320" t="s">
        <v>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287"/>
      <c r="P6" s="287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</row>
    <row r="7" spans="1:33" ht="15.75" customHeight="1">
      <c r="A7" s="321" t="s">
        <v>3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9"/>
      <c r="P7" s="9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6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  <c r="P8" s="9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6.5" customHeight="1">
      <c r="A9" s="8"/>
      <c r="B9" s="8"/>
      <c r="C9" s="8"/>
      <c r="D9" s="8"/>
      <c r="E9" s="8"/>
      <c r="F9" s="14" t="s">
        <v>4</v>
      </c>
      <c r="G9" s="14" t="s">
        <v>46</v>
      </c>
      <c r="H9" s="14">
        <v>2013</v>
      </c>
      <c r="I9" s="14" t="s">
        <v>6</v>
      </c>
      <c r="J9" s="8"/>
      <c r="K9" s="8"/>
      <c r="L9" s="8"/>
      <c r="M9" s="8"/>
      <c r="N9" s="8"/>
      <c r="O9" s="9"/>
      <c r="P9" s="9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16" ht="15">
      <c r="A10" s="288"/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7"/>
    </row>
    <row r="11" spans="1:16" ht="15">
      <c r="A11" s="322" t="s">
        <v>7</v>
      </c>
      <c r="B11" s="323"/>
      <c r="C11" s="324" t="s">
        <v>8</v>
      </c>
      <c r="D11" s="325"/>
      <c r="E11" s="326"/>
      <c r="F11" s="324" t="s">
        <v>9</v>
      </c>
      <c r="G11" s="326"/>
      <c r="H11" s="324"/>
      <c r="I11" s="325"/>
      <c r="J11" s="326"/>
      <c r="K11" s="291" t="s">
        <v>10</v>
      </c>
      <c r="L11" s="329"/>
      <c r="M11" s="329"/>
      <c r="N11" s="329"/>
      <c r="O11" s="329"/>
      <c r="P11" s="287"/>
    </row>
    <row r="12" spans="1:16" ht="15" customHeight="1">
      <c r="A12" s="317" t="s">
        <v>11</v>
      </c>
      <c r="B12" s="317" t="s">
        <v>12</v>
      </c>
      <c r="C12" s="324" t="s">
        <v>13</v>
      </c>
      <c r="D12" s="325"/>
      <c r="E12" s="326"/>
      <c r="F12" s="324" t="s">
        <v>14</v>
      </c>
      <c r="G12" s="325"/>
      <c r="H12" s="326"/>
      <c r="I12" s="324" t="s">
        <v>15</v>
      </c>
      <c r="J12" s="326"/>
      <c r="K12" s="324" t="s">
        <v>16</v>
      </c>
      <c r="L12" s="330"/>
      <c r="M12" s="330"/>
      <c r="N12" s="331"/>
      <c r="O12" s="332" t="s">
        <v>17</v>
      </c>
      <c r="P12" s="287"/>
    </row>
    <row r="13" spans="1:16" ht="30" customHeight="1">
      <c r="A13" s="318"/>
      <c r="B13" s="318"/>
      <c r="C13" s="317" t="s">
        <v>18</v>
      </c>
      <c r="D13" s="317" t="s">
        <v>19</v>
      </c>
      <c r="E13" s="317" t="s">
        <v>20</v>
      </c>
      <c r="F13" s="317" t="s">
        <v>18</v>
      </c>
      <c r="G13" s="317" t="s">
        <v>19</v>
      </c>
      <c r="H13" s="317" t="s">
        <v>20</v>
      </c>
      <c r="I13" s="317" t="s">
        <v>21</v>
      </c>
      <c r="J13" s="317" t="s">
        <v>22</v>
      </c>
      <c r="K13" s="315" t="s">
        <v>23</v>
      </c>
      <c r="L13" s="316"/>
      <c r="M13" s="315" t="s">
        <v>24</v>
      </c>
      <c r="N13" s="316"/>
      <c r="O13" s="332"/>
      <c r="P13" s="287"/>
    </row>
    <row r="14" spans="1:16" ht="15">
      <c r="A14" s="318"/>
      <c r="B14" s="318"/>
      <c r="C14" s="318"/>
      <c r="D14" s="318"/>
      <c r="E14" s="318"/>
      <c r="F14" s="318"/>
      <c r="G14" s="318"/>
      <c r="H14" s="318"/>
      <c r="I14" s="318"/>
      <c r="J14" s="318"/>
      <c r="K14" s="303" t="s">
        <v>11</v>
      </c>
      <c r="L14" s="303" t="s">
        <v>25</v>
      </c>
      <c r="M14" s="303" t="s">
        <v>11</v>
      </c>
      <c r="N14" s="303" t="s">
        <v>25</v>
      </c>
      <c r="O14" s="317"/>
      <c r="P14" s="287"/>
    </row>
    <row r="15" spans="1:16" ht="15">
      <c r="A15" s="291" t="s">
        <v>26</v>
      </c>
      <c r="B15" s="291">
        <v>0.7845</v>
      </c>
      <c r="C15" s="291">
        <v>183236373.22</v>
      </c>
      <c r="D15" s="291">
        <v>8251844.2</v>
      </c>
      <c r="E15" s="291">
        <v>191488217.42</v>
      </c>
      <c r="F15" s="291">
        <v>178356599.24</v>
      </c>
      <c r="G15" s="291">
        <v>13017337.29</v>
      </c>
      <c r="H15" s="291">
        <v>191373936.53</v>
      </c>
      <c r="I15" s="291">
        <v>150222506.57</v>
      </c>
      <c r="J15" s="291">
        <v>150132853.21</v>
      </c>
      <c r="K15" s="291">
        <v>114280.89</v>
      </c>
      <c r="L15" s="291">
        <v>89653.36</v>
      </c>
      <c r="M15" s="291">
        <v>0</v>
      </c>
      <c r="N15" s="291">
        <v>0</v>
      </c>
      <c r="O15" s="302">
        <v>0.1968</v>
      </c>
      <c r="P15" s="287"/>
    </row>
    <row r="16" spans="1:16" ht="15">
      <c r="A16" s="291" t="s">
        <v>27</v>
      </c>
      <c r="B16" s="291">
        <v>1.078</v>
      </c>
      <c r="C16" s="291">
        <v>124387.91</v>
      </c>
      <c r="D16" s="291">
        <v>366750</v>
      </c>
      <c r="E16" s="291">
        <v>491137.91000000003</v>
      </c>
      <c r="F16" s="291">
        <v>50811.32</v>
      </c>
      <c r="G16" s="291">
        <v>366754</v>
      </c>
      <c r="H16" s="291">
        <v>417565.32</v>
      </c>
      <c r="I16" s="291">
        <v>529446.67</v>
      </c>
      <c r="J16" s="291">
        <v>450135.41</v>
      </c>
      <c r="K16" s="291">
        <v>73572.59</v>
      </c>
      <c r="L16" s="291">
        <v>79311.25</v>
      </c>
      <c r="M16" s="291">
        <v>0</v>
      </c>
      <c r="N16" s="291">
        <v>0</v>
      </c>
      <c r="O16" s="302">
        <v>0.1741</v>
      </c>
      <c r="P16" s="287"/>
    </row>
    <row r="17" spans="1:16" ht="15">
      <c r="A17" s="291" t="s">
        <v>28</v>
      </c>
      <c r="B17" s="291">
        <v>0.0241</v>
      </c>
      <c r="C17" s="291">
        <v>5068269.12</v>
      </c>
      <c r="D17" s="291">
        <v>0</v>
      </c>
      <c r="E17" s="291">
        <v>5068269.12</v>
      </c>
      <c r="F17" s="291">
        <v>1438563.32</v>
      </c>
      <c r="G17" s="291">
        <v>22000000</v>
      </c>
      <c r="H17" s="291">
        <v>23438563.32</v>
      </c>
      <c r="I17" s="291">
        <v>122145.29</v>
      </c>
      <c r="J17" s="291">
        <v>564869.38</v>
      </c>
      <c r="K17" s="291">
        <v>0</v>
      </c>
      <c r="L17" s="291">
        <v>0</v>
      </c>
      <c r="M17" s="291">
        <v>18370294.2</v>
      </c>
      <c r="N17" s="291">
        <v>442724.09</v>
      </c>
      <c r="O17" s="302">
        <v>-0.972</v>
      </c>
      <c r="P17" s="287"/>
    </row>
    <row r="18" spans="1:16" ht="15">
      <c r="A18" s="291" t="s">
        <v>29</v>
      </c>
      <c r="B18" s="291">
        <v>1.2927</v>
      </c>
      <c r="C18" s="291">
        <v>18518</v>
      </c>
      <c r="D18" s="291">
        <v>0</v>
      </c>
      <c r="E18" s="291">
        <v>18518</v>
      </c>
      <c r="F18" s="291">
        <v>190</v>
      </c>
      <c r="G18" s="291">
        <v>0</v>
      </c>
      <c r="H18" s="291">
        <v>190</v>
      </c>
      <c r="I18" s="291">
        <v>23938.22</v>
      </c>
      <c r="J18" s="291">
        <v>245.61</v>
      </c>
      <c r="K18" s="291">
        <v>18328</v>
      </c>
      <c r="L18" s="291">
        <v>23692.61</v>
      </c>
      <c r="M18" s="291">
        <v>0</v>
      </c>
      <c r="N18" s="291">
        <v>0</v>
      </c>
      <c r="O18" s="302">
        <v>0.052</v>
      </c>
      <c r="P18" s="287"/>
    </row>
    <row r="19" spans="1:17" ht="15">
      <c r="A19" s="336" t="s">
        <v>20</v>
      </c>
      <c r="B19" s="336"/>
      <c r="C19" s="336"/>
      <c r="D19" s="336"/>
      <c r="E19" s="336"/>
      <c r="F19" s="336"/>
      <c r="G19" s="336"/>
      <c r="H19" s="336"/>
      <c r="I19" s="335" t="s">
        <v>30</v>
      </c>
      <c r="J19" s="335"/>
      <c r="K19" s="291" t="s">
        <v>31</v>
      </c>
      <c r="L19" s="291">
        <v>192657.22</v>
      </c>
      <c r="M19" s="291" t="s">
        <v>31</v>
      </c>
      <c r="N19" s="291">
        <v>0</v>
      </c>
      <c r="O19" s="302"/>
      <c r="P19" s="288"/>
      <c r="Q19" s="289"/>
    </row>
    <row r="20" spans="1:17" ht="15">
      <c r="A20" s="337"/>
      <c r="B20" s="338"/>
      <c r="C20" s="338"/>
      <c r="D20" s="338"/>
      <c r="E20" s="338"/>
      <c r="F20" s="338"/>
      <c r="G20" s="338"/>
      <c r="H20" s="339"/>
      <c r="I20" s="340" t="s">
        <v>32</v>
      </c>
      <c r="J20" s="341"/>
      <c r="K20" s="304" t="s">
        <v>31</v>
      </c>
      <c r="L20" s="304">
        <v>0</v>
      </c>
      <c r="M20" s="304" t="s">
        <v>31</v>
      </c>
      <c r="N20" s="304">
        <v>442724.09</v>
      </c>
      <c r="O20" s="305"/>
      <c r="P20" s="288"/>
      <c r="Q20" s="289"/>
    </row>
    <row r="21" spans="1:17" ht="15">
      <c r="A21" s="324"/>
      <c r="B21" s="325"/>
      <c r="C21" s="325"/>
      <c r="D21" s="325"/>
      <c r="E21" s="325"/>
      <c r="F21" s="325"/>
      <c r="G21" s="325"/>
      <c r="H21" s="326"/>
      <c r="I21" s="322" t="s">
        <v>33</v>
      </c>
      <c r="J21" s="323"/>
      <c r="K21" s="291" t="s">
        <v>31</v>
      </c>
      <c r="L21" s="291">
        <v>0</v>
      </c>
      <c r="M21" s="291" t="s">
        <v>31</v>
      </c>
      <c r="N21" s="291">
        <v>0</v>
      </c>
      <c r="O21" s="302"/>
      <c r="P21" s="288"/>
      <c r="Q21" s="289"/>
    </row>
    <row r="22" spans="1:17" ht="26.25" customHeight="1">
      <c r="A22" s="327" t="s">
        <v>34</v>
      </c>
      <c r="B22" s="334"/>
      <c r="C22" s="334"/>
      <c r="D22" s="292">
        <v>44759304.248075</v>
      </c>
      <c r="E22" s="334" t="s">
        <v>35</v>
      </c>
      <c r="F22" s="334"/>
      <c r="G22" s="334"/>
      <c r="H22" s="328"/>
      <c r="I22" s="327" t="s">
        <v>36</v>
      </c>
      <c r="J22" s="328"/>
      <c r="K22" s="324">
        <v>192657.22</v>
      </c>
      <c r="L22" s="326"/>
      <c r="M22" s="324">
        <v>0</v>
      </c>
      <c r="N22" s="326"/>
      <c r="O22" s="302">
        <v>0.4229</v>
      </c>
      <c r="P22" s="288"/>
      <c r="Q22" s="289"/>
    </row>
    <row r="23" spans="1:17" ht="30.75" customHeight="1">
      <c r="A23" s="335" t="s">
        <v>37</v>
      </c>
      <c r="B23" s="335"/>
      <c r="C23" s="335"/>
      <c r="D23" s="335"/>
      <c r="E23" s="335"/>
      <c r="F23" s="335"/>
      <c r="G23" s="335"/>
      <c r="H23" s="335"/>
      <c r="I23" s="334" t="s">
        <v>38</v>
      </c>
      <c r="J23" s="328"/>
      <c r="K23" s="324">
        <v>0</v>
      </c>
      <c r="L23" s="326"/>
      <c r="M23" s="324">
        <v>442724.09</v>
      </c>
      <c r="N23" s="326"/>
      <c r="O23" s="302">
        <v>-0.972</v>
      </c>
      <c r="P23" s="288"/>
      <c r="Q23" s="289"/>
    </row>
    <row r="24" spans="1:17" ht="15">
      <c r="A24" s="293"/>
      <c r="B24" s="294"/>
      <c r="C24" s="294"/>
      <c r="D24" s="294"/>
      <c r="E24" s="294"/>
      <c r="F24" s="295"/>
      <c r="G24" s="295"/>
      <c r="H24" s="295"/>
      <c r="I24" s="295"/>
      <c r="J24" s="295"/>
      <c r="K24" s="295"/>
      <c r="L24" s="295"/>
      <c r="M24" s="295"/>
      <c r="N24" s="295"/>
      <c r="O24" s="296"/>
      <c r="P24" s="289"/>
      <c r="Q24" s="289"/>
    </row>
    <row r="25" spans="1:17" ht="15">
      <c r="A25" s="293"/>
      <c r="B25" s="294"/>
      <c r="C25" s="294"/>
      <c r="D25" s="294"/>
      <c r="E25" s="294"/>
      <c r="F25" s="295"/>
      <c r="G25" s="295"/>
      <c r="H25" s="295"/>
      <c r="I25" s="295"/>
      <c r="J25" s="295"/>
      <c r="K25" s="295"/>
      <c r="L25" s="295"/>
      <c r="M25" s="295"/>
      <c r="N25" s="295"/>
      <c r="O25" s="297"/>
      <c r="P25" s="289"/>
      <c r="Q25" s="289"/>
    </row>
    <row r="26" spans="1:17" ht="26.25">
      <c r="A26" s="293"/>
      <c r="B26" s="298" t="s">
        <v>39</v>
      </c>
      <c r="C26" s="333" t="s">
        <v>40</v>
      </c>
      <c r="D26" s="333"/>
      <c r="E26" s="333"/>
      <c r="F26" s="290"/>
      <c r="G26" s="290"/>
      <c r="H26" s="295"/>
      <c r="I26" s="290" t="s">
        <v>41</v>
      </c>
      <c r="J26" s="333" t="s">
        <v>42</v>
      </c>
      <c r="K26" s="333"/>
      <c r="L26" s="333"/>
      <c r="M26" s="290"/>
      <c r="N26" s="290"/>
      <c r="O26" s="299"/>
      <c r="P26" s="288"/>
      <c r="Q26" s="289"/>
    </row>
    <row r="27" spans="1:16" ht="15">
      <c r="A27" s="293"/>
      <c r="B27" s="298"/>
      <c r="C27" s="298"/>
      <c r="D27" s="298"/>
      <c r="E27" s="298"/>
      <c r="F27" s="298"/>
      <c r="G27" s="298"/>
      <c r="H27" s="290"/>
      <c r="I27" s="290"/>
      <c r="J27" s="290"/>
      <c r="K27" s="290"/>
      <c r="L27" s="290"/>
      <c r="M27" s="290"/>
      <c r="N27" s="290"/>
      <c r="O27" s="299"/>
      <c r="P27" s="287"/>
    </row>
    <row r="28" spans="1:16" ht="15">
      <c r="A28" s="300"/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1"/>
      <c r="P28" s="287"/>
    </row>
    <row r="29" spans="1:16" ht="15">
      <c r="A29" s="290"/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87"/>
    </row>
  </sheetData>
  <sheetProtection/>
  <mergeCells count="41">
    <mergeCell ref="C26:E26"/>
    <mergeCell ref="J26:L26"/>
    <mergeCell ref="K22:L22"/>
    <mergeCell ref="M22:N22"/>
    <mergeCell ref="A23:H23"/>
    <mergeCell ref="I23:J23"/>
    <mergeCell ref="K23:L23"/>
    <mergeCell ref="M23:N23"/>
    <mergeCell ref="A19:H20"/>
    <mergeCell ref="I19:J19"/>
    <mergeCell ref="I20:J20"/>
    <mergeCell ref="A21:H21"/>
    <mergeCell ref="I21:J21"/>
    <mergeCell ref="A22:C22"/>
    <mergeCell ref="E22:H22"/>
    <mergeCell ref="I22:J22"/>
    <mergeCell ref="O12:O14"/>
    <mergeCell ref="C13:C14"/>
    <mergeCell ref="D13:D14"/>
    <mergeCell ref="E13:E14"/>
    <mergeCell ref="F13:F14"/>
    <mergeCell ref="G13:G14"/>
    <mergeCell ref="H13:H14"/>
    <mergeCell ref="I13:I14"/>
    <mergeCell ref="J13:J14"/>
    <mergeCell ref="K13:L13"/>
    <mergeCell ref="A12:A14"/>
    <mergeCell ref="B12:B14"/>
    <mergeCell ref="C12:E12"/>
    <mergeCell ref="F12:H12"/>
    <mergeCell ref="I12:J12"/>
    <mergeCell ref="K12:N12"/>
    <mergeCell ref="M13:N13"/>
    <mergeCell ref="J3:N4"/>
    <mergeCell ref="A6:N6"/>
    <mergeCell ref="A7:N7"/>
    <mergeCell ref="A11:B11"/>
    <mergeCell ref="C11:E11"/>
    <mergeCell ref="F11:G11"/>
    <mergeCell ref="H11:J11"/>
    <mergeCell ref="L11:O1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G29"/>
  <sheetViews>
    <sheetView zoomScalePageLayoutView="0" workbookViewId="0" topLeftCell="A1">
      <selection activeCell="O18" sqref="O18"/>
    </sheetView>
  </sheetViews>
  <sheetFormatPr defaultColWidth="9.140625" defaultRowHeight="15"/>
  <cols>
    <col min="1" max="1" width="5.8515625" style="306" customWidth="1"/>
    <col min="2" max="2" width="6.8515625" style="306" customWidth="1"/>
    <col min="3" max="3" width="11.7109375" style="306" bestFit="1" customWidth="1"/>
    <col min="4" max="4" width="10.8515625" style="306" bestFit="1" customWidth="1"/>
    <col min="5" max="6" width="11.7109375" style="306" bestFit="1" customWidth="1"/>
    <col min="7" max="7" width="10.8515625" style="306" bestFit="1" customWidth="1"/>
    <col min="8" max="10" width="11.7109375" style="306" bestFit="1" customWidth="1"/>
    <col min="11" max="11" width="7.8515625" style="306" bestFit="1" customWidth="1"/>
    <col min="12" max="12" width="8.7109375" style="306" bestFit="1" customWidth="1"/>
    <col min="13" max="13" width="10.8515625" style="306" bestFit="1" customWidth="1"/>
    <col min="14" max="14" width="10.57421875" style="306" bestFit="1" customWidth="1"/>
    <col min="15" max="15" width="6.140625" style="306" customWidth="1"/>
    <col min="16" max="16" width="7.8515625" style="306" customWidth="1"/>
    <col min="17" max="16384" width="9.140625" style="306" customWidth="1"/>
  </cols>
  <sheetData>
    <row r="2" spans="1:16" ht="15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</row>
    <row r="3" spans="1:21" ht="15" customHeight="1">
      <c r="A3" s="287"/>
      <c r="B3" s="287"/>
      <c r="C3" s="287"/>
      <c r="D3" s="287"/>
      <c r="E3" s="287"/>
      <c r="F3" s="287"/>
      <c r="G3" s="287"/>
      <c r="H3" s="287"/>
      <c r="I3" s="287"/>
      <c r="J3" s="319" t="s">
        <v>0</v>
      </c>
      <c r="K3" s="319"/>
      <c r="L3" s="319"/>
      <c r="M3" s="319"/>
      <c r="N3" s="319"/>
      <c r="O3" s="7"/>
      <c r="P3" s="7"/>
      <c r="Q3" s="4"/>
      <c r="R3" s="4"/>
      <c r="S3" s="4"/>
      <c r="T3" s="4"/>
      <c r="U3" s="4"/>
    </row>
    <row r="4" spans="1:21" ht="24.75" customHeight="1">
      <c r="A4" s="287"/>
      <c r="B4" s="287"/>
      <c r="C4" s="287"/>
      <c r="D4" s="287"/>
      <c r="E4" s="287"/>
      <c r="F4" s="287"/>
      <c r="G4" s="287"/>
      <c r="H4" s="287"/>
      <c r="I4" s="287"/>
      <c r="J4" s="319"/>
      <c r="K4" s="319"/>
      <c r="L4" s="319"/>
      <c r="M4" s="319"/>
      <c r="N4" s="319"/>
      <c r="O4" s="7"/>
      <c r="P4" s="7"/>
      <c r="Q4" s="4"/>
      <c r="R4" s="4"/>
      <c r="S4" s="4"/>
      <c r="T4" s="4"/>
      <c r="U4" s="4"/>
    </row>
    <row r="5" spans="1:16" ht="15">
      <c r="A5" s="287"/>
      <c r="B5" s="287"/>
      <c r="C5" s="287"/>
      <c r="D5" s="287"/>
      <c r="E5" s="287"/>
      <c r="F5" s="287"/>
      <c r="G5" s="287"/>
      <c r="H5" s="287"/>
      <c r="I5" s="287"/>
      <c r="J5" s="290"/>
      <c r="K5" s="290"/>
      <c r="L5" s="290"/>
      <c r="M5" s="290"/>
      <c r="N5" s="13" t="s">
        <v>1</v>
      </c>
      <c r="O5" s="287"/>
      <c r="P5" s="287"/>
    </row>
    <row r="6" spans="1:33" ht="15">
      <c r="A6" s="320" t="s">
        <v>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287"/>
      <c r="P6" s="287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</row>
    <row r="7" spans="1:33" ht="15.75" customHeight="1">
      <c r="A7" s="321" t="s">
        <v>3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9"/>
      <c r="P7" s="9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6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  <c r="P8" s="9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6.5" customHeight="1">
      <c r="A9" s="8"/>
      <c r="B9" s="8"/>
      <c r="C9" s="8"/>
      <c r="D9" s="8"/>
      <c r="E9" s="8"/>
      <c r="F9" s="14" t="s">
        <v>4</v>
      </c>
      <c r="G9" s="14" t="s">
        <v>5</v>
      </c>
      <c r="H9" s="14">
        <v>2014</v>
      </c>
      <c r="I9" s="14" t="s">
        <v>6</v>
      </c>
      <c r="J9" s="8"/>
      <c r="K9" s="8"/>
      <c r="L9" s="8"/>
      <c r="M9" s="8"/>
      <c r="N9" s="8"/>
      <c r="O9" s="9"/>
      <c r="P9" s="9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16" ht="15">
      <c r="A10" s="288"/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7"/>
    </row>
    <row r="11" spans="1:16" ht="15">
      <c r="A11" s="322" t="s">
        <v>7</v>
      </c>
      <c r="B11" s="323"/>
      <c r="C11" s="324" t="s">
        <v>8</v>
      </c>
      <c r="D11" s="325"/>
      <c r="E11" s="326"/>
      <c r="F11" s="324" t="s">
        <v>9</v>
      </c>
      <c r="G11" s="326"/>
      <c r="H11" s="324"/>
      <c r="I11" s="325"/>
      <c r="J11" s="326"/>
      <c r="K11" s="291" t="s">
        <v>10</v>
      </c>
      <c r="L11" s="329"/>
      <c r="M11" s="329"/>
      <c r="N11" s="329"/>
      <c r="O11" s="329"/>
      <c r="P11" s="287"/>
    </row>
    <row r="12" spans="1:16" ht="15" customHeight="1">
      <c r="A12" s="317" t="s">
        <v>11</v>
      </c>
      <c r="B12" s="317" t="s">
        <v>12</v>
      </c>
      <c r="C12" s="324" t="s">
        <v>13</v>
      </c>
      <c r="D12" s="325"/>
      <c r="E12" s="326"/>
      <c r="F12" s="324" t="s">
        <v>14</v>
      </c>
      <c r="G12" s="325"/>
      <c r="H12" s="326"/>
      <c r="I12" s="324" t="s">
        <v>15</v>
      </c>
      <c r="J12" s="326"/>
      <c r="K12" s="324" t="s">
        <v>16</v>
      </c>
      <c r="L12" s="330"/>
      <c r="M12" s="330"/>
      <c r="N12" s="331"/>
      <c r="O12" s="332" t="s">
        <v>17</v>
      </c>
      <c r="P12" s="287"/>
    </row>
    <row r="13" spans="1:16" ht="30" customHeight="1">
      <c r="A13" s="318"/>
      <c r="B13" s="318"/>
      <c r="C13" s="317" t="s">
        <v>18</v>
      </c>
      <c r="D13" s="317" t="s">
        <v>19</v>
      </c>
      <c r="E13" s="317" t="s">
        <v>20</v>
      </c>
      <c r="F13" s="317" t="s">
        <v>18</v>
      </c>
      <c r="G13" s="317" t="s">
        <v>19</v>
      </c>
      <c r="H13" s="317" t="s">
        <v>20</v>
      </c>
      <c r="I13" s="317" t="s">
        <v>21</v>
      </c>
      <c r="J13" s="317" t="s">
        <v>22</v>
      </c>
      <c r="K13" s="315" t="s">
        <v>23</v>
      </c>
      <c r="L13" s="316"/>
      <c r="M13" s="315" t="s">
        <v>24</v>
      </c>
      <c r="N13" s="316"/>
      <c r="O13" s="332"/>
      <c r="P13" s="287"/>
    </row>
    <row r="14" spans="1:16" ht="15">
      <c r="A14" s="318"/>
      <c r="B14" s="318"/>
      <c r="C14" s="318"/>
      <c r="D14" s="318"/>
      <c r="E14" s="318"/>
      <c r="F14" s="318"/>
      <c r="G14" s="318"/>
      <c r="H14" s="318"/>
      <c r="I14" s="318"/>
      <c r="J14" s="318"/>
      <c r="K14" s="303" t="s">
        <v>11</v>
      </c>
      <c r="L14" s="303" t="s">
        <v>25</v>
      </c>
      <c r="M14" s="303" t="s">
        <v>11</v>
      </c>
      <c r="N14" s="303" t="s">
        <v>25</v>
      </c>
      <c r="O14" s="317"/>
      <c r="P14" s="287"/>
    </row>
    <row r="15" spans="1:16" ht="15">
      <c r="A15" s="291" t="s">
        <v>26</v>
      </c>
      <c r="B15" s="291">
        <v>0.7843</v>
      </c>
      <c r="C15" s="307">
        <v>178651174.32</v>
      </c>
      <c r="D15" s="307">
        <v>6000000</v>
      </c>
      <c r="E15" s="307">
        <f>C15+D15</f>
        <v>184651174.32</v>
      </c>
      <c r="F15" s="307">
        <v>181695932.08</v>
      </c>
      <c r="G15" s="307">
        <v>5485759.43</v>
      </c>
      <c r="H15" s="307">
        <f>F15+G15</f>
        <v>187181691.51000002</v>
      </c>
      <c r="I15" s="307">
        <v>144821916.02</v>
      </c>
      <c r="J15" s="307">
        <v>146806600.65</v>
      </c>
      <c r="K15" s="307">
        <v>0</v>
      </c>
      <c r="L15" s="307">
        <v>0</v>
      </c>
      <c r="M15" s="307">
        <v>2530517.19</v>
      </c>
      <c r="N15" s="307">
        <v>1984684.63</v>
      </c>
      <c r="O15" s="302">
        <f>N15/$D$22*100</f>
        <v>4.306607942767373</v>
      </c>
      <c r="P15" s="287"/>
    </row>
    <row r="16" spans="1:16" ht="15">
      <c r="A16" s="291" t="s">
        <v>27</v>
      </c>
      <c r="B16" s="291">
        <v>1.0782</v>
      </c>
      <c r="C16" s="307">
        <v>99161.19</v>
      </c>
      <c r="D16" s="307">
        <v>0</v>
      </c>
      <c r="E16" s="307">
        <f>C16+D16</f>
        <v>99161.19</v>
      </c>
      <c r="F16" s="307">
        <v>30494.9</v>
      </c>
      <c r="G16" s="307">
        <v>0</v>
      </c>
      <c r="H16" s="307">
        <f>F16+G16</f>
        <v>30494.9</v>
      </c>
      <c r="I16" s="307">
        <v>106915.6</v>
      </c>
      <c r="J16" s="307">
        <v>32879.6</v>
      </c>
      <c r="K16" s="307">
        <v>68666.29</v>
      </c>
      <c r="L16" s="307">
        <v>74035.99</v>
      </c>
      <c r="M16" s="307">
        <v>0</v>
      </c>
      <c r="N16" s="307">
        <v>0</v>
      </c>
      <c r="O16" s="302">
        <f>N16/$D$22*100</f>
        <v>0</v>
      </c>
      <c r="P16" s="287"/>
    </row>
    <row r="17" spans="1:16" ht="15">
      <c r="A17" s="291" t="s">
        <v>28</v>
      </c>
      <c r="B17" s="291">
        <v>0.0219</v>
      </c>
      <c r="C17" s="307">
        <v>10483337.23</v>
      </c>
      <c r="D17" s="307">
        <v>0</v>
      </c>
      <c r="E17" s="307">
        <f>C17+D17</f>
        <v>10483337.23</v>
      </c>
      <c r="F17" s="307">
        <v>3470233.94</v>
      </c>
      <c r="G17" s="307">
        <v>52000000</v>
      </c>
      <c r="H17" s="307">
        <f>F17+G17</f>
        <v>55470233.94</v>
      </c>
      <c r="I17" s="307">
        <v>229585.09</v>
      </c>
      <c r="J17" s="307">
        <v>1214798.12</v>
      </c>
      <c r="K17" s="307">
        <v>0</v>
      </c>
      <c r="L17" s="307">
        <v>0</v>
      </c>
      <c r="M17" s="307">
        <v>44986896.71</v>
      </c>
      <c r="N17" s="307">
        <v>985213.04</v>
      </c>
      <c r="O17" s="302">
        <f>N17/$D$22*100</f>
        <v>2.137834011130519</v>
      </c>
      <c r="P17" s="287"/>
    </row>
    <row r="18" spans="1:16" ht="15">
      <c r="A18" s="291" t="s">
        <v>29</v>
      </c>
      <c r="B18" s="291">
        <v>1.3042</v>
      </c>
      <c r="C18" s="307">
        <v>22708</v>
      </c>
      <c r="D18" s="307">
        <v>0</v>
      </c>
      <c r="E18" s="307">
        <f>C18+D18</f>
        <v>22708</v>
      </c>
      <c r="F18" s="307">
        <v>190</v>
      </c>
      <c r="G18" s="307">
        <v>0</v>
      </c>
      <c r="H18" s="307">
        <f>F18+G18</f>
        <v>190</v>
      </c>
      <c r="I18" s="307">
        <v>29615.77</v>
      </c>
      <c r="J18" s="307">
        <v>247.8</v>
      </c>
      <c r="K18" s="307">
        <v>22518</v>
      </c>
      <c r="L18" s="307">
        <v>29367.98</v>
      </c>
      <c r="M18" s="307">
        <v>0</v>
      </c>
      <c r="N18" s="307">
        <v>0</v>
      </c>
      <c r="O18" s="302">
        <f>N18/$D$22*100</f>
        <v>0</v>
      </c>
      <c r="P18" s="287"/>
    </row>
    <row r="19" spans="1:17" ht="15">
      <c r="A19" s="336" t="s">
        <v>20</v>
      </c>
      <c r="B19" s="336"/>
      <c r="C19" s="336"/>
      <c r="D19" s="336"/>
      <c r="E19" s="336"/>
      <c r="F19" s="336"/>
      <c r="G19" s="336"/>
      <c r="H19" s="336"/>
      <c r="I19" s="335" t="s">
        <v>30</v>
      </c>
      <c r="J19" s="335"/>
      <c r="K19" s="291" t="s">
        <v>31</v>
      </c>
      <c r="L19" s="307">
        <v>103403.97</v>
      </c>
      <c r="M19" s="291" t="s">
        <v>31</v>
      </c>
      <c r="N19" s="307">
        <v>-1984684.63</v>
      </c>
      <c r="O19" s="302"/>
      <c r="P19" s="288"/>
      <c r="Q19" s="289"/>
    </row>
    <row r="20" spans="1:17" ht="15">
      <c r="A20" s="337"/>
      <c r="B20" s="338"/>
      <c r="C20" s="338"/>
      <c r="D20" s="338"/>
      <c r="E20" s="338"/>
      <c r="F20" s="338"/>
      <c r="G20" s="338"/>
      <c r="H20" s="339"/>
      <c r="I20" s="340" t="s">
        <v>32</v>
      </c>
      <c r="J20" s="341"/>
      <c r="K20" s="304" t="s">
        <v>31</v>
      </c>
      <c r="L20" s="304">
        <v>0</v>
      </c>
      <c r="M20" s="304" t="s">
        <v>31</v>
      </c>
      <c r="N20" s="308">
        <v>985213.04</v>
      </c>
      <c r="O20" s="305"/>
      <c r="P20" s="288"/>
      <c r="Q20" s="289"/>
    </row>
    <row r="21" spans="1:17" ht="15">
      <c r="A21" s="324"/>
      <c r="B21" s="325"/>
      <c r="C21" s="325"/>
      <c r="D21" s="325"/>
      <c r="E21" s="325"/>
      <c r="F21" s="325"/>
      <c r="G21" s="325"/>
      <c r="H21" s="326"/>
      <c r="I21" s="322" t="s">
        <v>33</v>
      </c>
      <c r="J21" s="323"/>
      <c r="K21" s="291" t="s">
        <v>31</v>
      </c>
      <c r="L21" s="291">
        <v>0</v>
      </c>
      <c r="M21" s="291" t="s">
        <v>31</v>
      </c>
      <c r="N21" s="291">
        <v>0</v>
      </c>
      <c r="O21" s="302"/>
      <c r="P21" s="288"/>
      <c r="Q21" s="289"/>
    </row>
    <row r="22" spans="1:17" ht="26.25" customHeight="1">
      <c r="A22" s="327" t="s">
        <v>34</v>
      </c>
      <c r="B22" s="334"/>
      <c r="C22" s="334"/>
      <c r="D22" s="309">
        <v>46084636.827300005</v>
      </c>
      <c r="E22" s="334" t="s">
        <v>35</v>
      </c>
      <c r="F22" s="334"/>
      <c r="G22" s="334"/>
      <c r="H22" s="328"/>
      <c r="I22" s="327" t="s">
        <v>36</v>
      </c>
      <c r="J22" s="328"/>
      <c r="K22" s="344">
        <v>103403.97</v>
      </c>
      <c r="L22" s="345"/>
      <c r="M22" s="344">
        <v>-1984684.63</v>
      </c>
      <c r="N22" s="345"/>
      <c r="O22" s="302">
        <f>(M22+K22)/$D$22*100</f>
        <v>-4.08222954441414</v>
      </c>
      <c r="P22" s="311"/>
      <c r="Q22" s="289"/>
    </row>
    <row r="23" spans="1:17" ht="30.75" customHeight="1">
      <c r="A23" s="335" t="s">
        <v>37</v>
      </c>
      <c r="B23" s="335"/>
      <c r="C23" s="335"/>
      <c r="D23" s="335"/>
      <c r="E23" s="335"/>
      <c r="F23" s="335"/>
      <c r="G23" s="335"/>
      <c r="H23" s="335"/>
      <c r="I23" s="334" t="s">
        <v>38</v>
      </c>
      <c r="J23" s="328"/>
      <c r="K23" s="324">
        <v>0</v>
      </c>
      <c r="L23" s="326"/>
      <c r="M23" s="344">
        <v>985213.04</v>
      </c>
      <c r="N23" s="345"/>
      <c r="O23" s="302">
        <f>(M23+K23)/$D$22*100</f>
        <v>2.137834011130519</v>
      </c>
      <c r="P23" s="288"/>
      <c r="Q23" s="289"/>
    </row>
    <row r="24" spans="1:17" ht="15">
      <c r="A24" s="293"/>
      <c r="B24" s="294"/>
      <c r="C24" s="294"/>
      <c r="D24" s="294"/>
      <c r="E24" s="294"/>
      <c r="F24" s="295"/>
      <c r="G24" s="295"/>
      <c r="H24" s="295"/>
      <c r="I24" s="295"/>
      <c r="J24" s="295"/>
      <c r="K24" s="295"/>
      <c r="L24" s="295"/>
      <c r="M24" s="295"/>
      <c r="N24" s="295"/>
      <c r="O24" s="296"/>
      <c r="P24" s="289"/>
      <c r="Q24" s="289"/>
    </row>
    <row r="25" spans="1:17" ht="15">
      <c r="A25" s="293"/>
      <c r="B25" s="294"/>
      <c r="C25" s="294"/>
      <c r="D25" s="294"/>
      <c r="E25" s="294"/>
      <c r="F25" s="295"/>
      <c r="G25" s="295"/>
      <c r="H25" s="295"/>
      <c r="I25" s="295"/>
      <c r="J25" s="295"/>
      <c r="K25" s="295"/>
      <c r="L25" s="295"/>
      <c r="M25" s="295"/>
      <c r="N25" s="295"/>
      <c r="O25" s="297"/>
      <c r="P25" s="289"/>
      <c r="Q25" s="289"/>
    </row>
    <row r="26" spans="1:17" ht="15">
      <c r="A26" s="293"/>
      <c r="B26" s="298" t="s">
        <v>39</v>
      </c>
      <c r="C26" s="333" t="s">
        <v>40</v>
      </c>
      <c r="D26" s="333"/>
      <c r="E26" s="333"/>
      <c r="F26" s="290"/>
      <c r="G26" s="290"/>
      <c r="H26" s="295"/>
      <c r="I26" s="290" t="s">
        <v>41</v>
      </c>
      <c r="J26" s="333" t="s">
        <v>42</v>
      </c>
      <c r="K26" s="333"/>
      <c r="L26" s="333"/>
      <c r="M26" s="290"/>
      <c r="N26" s="290"/>
      <c r="O26" s="299"/>
      <c r="P26" s="288"/>
      <c r="Q26" s="289"/>
    </row>
    <row r="27" spans="1:16" ht="15">
      <c r="A27" s="293"/>
      <c r="B27" s="298"/>
      <c r="C27" s="298"/>
      <c r="D27" s="298"/>
      <c r="E27" s="298"/>
      <c r="F27" s="298"/>
      <c r="G27" s="298"/>
      <c r="H27" s="290"/>
      <c r="I27" s="290"/>
      <c r="J27" s="290"/>
      <c r="K27" s="290"/>
      <c r="L27" s="290"/>
      <c r="M27" s="290"/>
      <c r="N27" s="290"/>
      <c r="O27" s="299"/>
      <c r="P27" s="287"/>
    </row>
    <row r="28" spans="1:16" ht="15">
      <c r="A28" s="300"/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1"/>
      <c r="P28" s="287"/>
    </row>
    <row r="29" spans="1:16" ht="15">
      <c r="A29" s="290"/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87"/>
    </row>
  </sheetData>
  <sheetProtection/>
  <mergeCells count="41">
    <mergeCell ref="J3:N4"/>
    <mergeCell ref="A6:N6"/>
    <mergeCell ref="A7:N7"/>
    <mergeCell ref="A11:B11"/>
    <mergeCell ref="C11:E11"/>
    <mergeCell ref="F11:G11"/>
    <mergeCell ref="H11:J11"/>
    <mergeCell ref="L11:O11"/>
    <mergeCell ref="A12:A14"/>
    <mergeCell ref="B12:B14"/>
    <mergeCell ref="C12:E12"/>
    <mergeCell ref="F12:H12"/>
    <mergeCell ref="I12:J12"/>
    <mergeCell ref="K12:N12"/>
    <mergeCell ref="M13:N13"/>
    <mergeCell ref="O12:O14"/>
    <mergeCell ref="C13:C14"/>
    <mergeCell ref="D13:D14"/>
    <mergeCell ref="E13:E14"/>
    <mergeCell ref="F13:F14"/>
    <mergeCell ref="G13:G14"/>
    <mergeCell ref="H13:H14"/>
    <mergeCell ref="I13:I14"/>
    <mergeCell ref="J13:J14"/>
    <mergeCell ref="K13:L13"/>
    <mergeCell ref="A19:H20"/>
    <mergeCell ref="I19:J19"/>
    <mergeCell ref="I20:J20"/>
    <mergeCell ref="A21:H21"/>
    <mergeCell ref="I21:J21"/>
    <mergeCell ref="A22:C22"/>
    <mergeCell ref="E22:H22"/>
    <mergeCell ref="I22:J22"/>
    <mergeCell ref="C26:E26"/>
    <mergeCell ref="J26:L26"/>
    <mergeCell ref="K22:L22"/>
    <mergeCell ref="M22:N22"/>
    <mergeCell ref="A23:H23"/>
    <mergeCell ref="I23:J23"/>
    <mergeCell ref="K23:L23"/>
    <mergeCell ref="M23:N2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G29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5.8515625" style="306" customWidth="1"/>
    <col min="2" max="2" width="6.8515625" style="306" customWidth="1"/>
    <col min="3" max="3" width="11.7109375" style="306" bestFit="1" customWidth="1"/>
    <col min="4" max="4" width="10.8515625" style="306" bestFit="1" customWidth="1"/>
    <col min="5" max="6" width="11.7109375" style="306" bestFit="1" customWidth="1"/>
    <col min="7" max="7" width="10.8515625" style="306" bestFit="1" customWidth="1"/>
    <col min="8" max="10" width="11.7109375" style="306" bestFit="1" customWidth="1"/>
    <col min="11" max="12" width="8.7109375" style="306" bestFit="1" customWidth="1"/>
    <col min="13" max="13" width="10.8515625" style="306" bestFit="1" customWidth="1"/>
    <col min="14" max="14" width="10.57421875" style="306" bestFit="1" customWidth="1"/>
    <col min="15" max="15" width="6.140625" style="306" customWidth="1"/>
    <col min="16" max="16" width="7.8515625" style="306" customWidth="1"/>
    <col min="17" max="16384" width="9.140625" style="306" customWidth="1"/>
  </cols>
  <sheetData>
    <row r="2" spans="1:16" ht="15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</row>
    <row r="3" spans="1:21" ht="15" customHeight="1">
      <c r="A3" s="287"/>
      <c r="B3" s="287"/>
      <c r="C3" s="287"/>
      <c r="D3" s="287"/>
      <c r="E3" s="287"/>
      <c r="F3" s="287"/>
      <c r="G3" s="287"/>
      <c r="H3" s="287"/>
      <c r="I3" s="287"/>
      <c r="J3" s="319" t="s">
        <v>0</v>
      </c>
      <c r="K3" s="319"/>
      <c r="L3" s="319"/>
      <c r="M3" s="319"/>
      <c r="N3" s="319"/>
      <c r="O3" s="7"/>
      <c r="P3" s="7"/>
      <c r="Q3" s="4"/>
      <c r="R3" s="4"/>
      <c r="S3" s="4"/>
      <c r="T3" s="4"/>
      <c r="U3" s="4"/>
    </row>
    <row r="4" spans="1:21" ht="24.75" customHeight="1">
      <c r="A4" s="287"/>
      <c r="B4" s="287"/>
      <c r="C4" s="287"/>
      <c r="D4" s="287"/>
      <c r="E4" s="287"/>
      <c r="F4" s="287"/>
      <c r="G4" s="287"/>
      <c r="H4" s="287"/>
      <c r="I4" s="287"/>
      <c r="J4" s="319"/>
      <c r="K4" s="319"/>
      <c r="L4" s="319"/>
      <c r="M4" s="319"/>
      <c r="N4" s="319"/>
      <c r="O4" s="7"/>
      <c r="P4" s="7"/>
      <c r="Q4" s="4"/>
      <c r="R4" s="4"/>
      <c r="S4" s="4"/>
      <c r="T4" s="4"/>
      <c r="U4" s="4"/>
    </row>
    <row r="5" spans="1:16" ht="15">
      <c r="A5" s="287"/>
      <c r="B5" s="287"/>
      <c r="C5" s="287"/>
      <c r="D5" s="287"/>
      <c r="E5" s="287"/>
      <c r="F5" s="287"/>
      <c r="G5" s="287"/>
      <c r="H5" s="287"/>
      <c r="I5" s="287"/>
      <c r="J5" s="290"/>
      <c r="K5" s="290"/>
      <c r="L5" s="290"/>
      <c r="M5" s="290"/>
      <c r="N5" s="13" t="s">
        <v>1</v>
      </c>
      <c r="O5" s="287"/>
      <c r="P5" s="287"/>
    </row>
    <row r="6" spans="1:33" ht="15">
      <c r="A6" s="320" t="s">
        <v>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287"/>
      <c r="P6" s="287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</row>
    <row r="7" spans="1:33" ht="15.75" customHeight="1">
      <c r="A7" s="321" t="s">
        <v>3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9"/>
      <c r="P7" s="9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6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  <c r="P8" s="9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6.5" customHeight="1">
      <c r="A9" s="8"/>
      <c r="B9" s="8"/>
      <c r="C9" s="8"/>
      <c r="D9" s="8"/>
      <c r="E9" s="8"/>
      <c r="F9" s="14" t="s">
        <v>43</v>
      </c>
      <c r="G9" s="14" t="s">
        <v>44</v>
      </c>
      <c r="H9" s="14">
        <v>2014</v>
      </c>
      <c r="I9" s="14" t="s">
        <v>6</v>
      </c>
      <c r="J9" s="8"/>
      <c r="K9" s="8"/>
      <c r="L9" s="8"/>
      <c r="M9" s="8"/>
      <c r="N9" s="8"/>
      <c r="O9" s="9"/>
      <c r="P9" s="9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16" ht="15">
      <c r="A10" s="288"/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7"/>
    </row>
    <row r="11" spans="1:16" ht="15">
      <c r="A11" s="322" t="s">
        <v>7</v>
      </c>
      <c r="B11" s="323"/>
      <c r="C11" s="324" t="s">
        <v>8</v>
      </c>
      <c r="D11" s="325"/>
      <c r="E11" s="326"/>
      <c r="F11" s="324" t="s">
        <v>9</v>
      </c>
      <c r="G11" s="326"/>
      <c r="H11" s="324"/>
      <c r="I11" s="325"/>
      <c r="J11" s="326"/>
      <c r="K11" s="291" t="s">
        <v>10</v>
      </c>
      <c r="L11" s="329"/>
      <c r="M11" s="329"/>
      <c r="N11" s="329"/>
      <c r="O11" s="329"/>
      <c r="P11" s="287"/>
    </row>
    <row r="12" spans="1:16" ht="15" customHeight="1">
      <c r="A12" s="317" t="s">
        <v>11</v>
      </c>
      <c r="B12" s="317" t="s">
        <v>12</v>
      </c>
      <c r="C12" s="324" t="s">
        <v>13</v>
      </c>
      <c r="D12" s="325"/>
      <c r="E12" s="326"/>
      <c r="F12" s="324" t="s">
        <v>14</v>
      </c>
      <c r="G12" s="325"/>
      <c r="H12" s="326"/>
      <c r="I12" s="324" t="s">
        <v>15</v>
      </c>
      <c r="J12" s="326"/>
      <c r="K12" s="324" t="s">
        <v>16</v>
      </c>
      <c r="L12" s="330"/>
      <c r="M12" s="330"/>
      <c r="N12" s="331"/>
      <c r="O12" s="332" t="s">
        <v>17</v>
      </c>
      <c r="P12" s="287"/>
    </row>
    <row r="13" spans="1:16" ht="30" customHeight="1">
      <c r="A13" s="318"/>
      <c r="B13" s="318"/>
      <c r="C13" s="317" t="s">
        <v>18</v>
      </c>
      <c r="D13" s="317" t="s">
        <v>19</v>
      </c>
      <c r="E13" s="317" t="s">
        <v>20</v>
      </c>
      <c r="F13" s="317" t="s">
        <v>18</v>
      </c>
      <c r="G13" s="317" t="s">
        <v>19</v>
      </c>
      <c r="H13" s="317" t="s">
        <v>20</v>
      </c>
      <c r="I13" s="317" t="s">
        <v>21</v>
      </c>
      <c r="J13" s="317" t="s">
        <v>22</v>
      </c>
      <c r="K13" s="315" t="s">
        <v>23</v>
      </c>
      <c r="L13" s="316"/>
      <c r="M13" s="315" t="s">
        <v>24</v>
      </c>
      <c r="N13" s="316"/>
      <c r="O13" s="332"/>
      <c r="P13" s="287"/>
    </row>
    <row r="14" spans="1:16" ht="15">
      <c r="A14" s="318"/>
      <c r="B14" s="318"/>
      <c r="C14" s="318"/>
      <c r="D14" s="318"/>
      <c r="E14" s="318"/>
      <c r="F14" s="318"/>
      <c r="G14" s="318"/>
      <c r="H14" s="318"/>
      <c r="I14" s="318"/>
      <c r="J14" s="318"/>
      <c r="K14" s="303" t="s">
        <v>11</v>
      </c>
      <c r="L14" s="303" t="s">
        <v>25</v>
      </c>
      <c r="M14" s="303" t="s">
        <v>11</v>
      </c>
      <c r="N14" s="303" t="s">
        <v>25</v>
      </c>
      <c r="O14" s="317"/>
      <c r="P14" s="287"/>
    </row>
    <row r="15" spans="1:16" ht="15">
      <c r="A15" s="291" t="s">
        <v>26</v>
      </c>
      <c r="B15" s="291">
        <v>0.7843</v>
      </c>
      <c r="C15" s="307">
        <v>209843039.81</v>
      </c>
      <c r="D15" s="307">
        <v>6000000</v>
      </c>
      <c r="E15" s="312">
        <f>C15+D15</f>
        <v>215843039.81</v>
      </c>
      <c r="F15" s="307">
        <v>207859492.68</v>
      </c>
      <c r="G15" s="307">
        <v>7650186.98</v>
      </c>
      <c r="H15" s="312">
        <f>F15+G15</f>
        <v>215509679.66</v>
      </c>
      <c r="I15" s="312">
        <f>E15*B15</f>
        <v>169285696.122983</v>
      </c>
      <c r="J15" s="312">
        <f>H15*B15</f>
        <v>169024241.757338</v>
      </c>
      <c r="K15" s="307">
        <v>333360.15</v>
      </c>
      <c r="L15" s="307">
        <v>261454.37</v>
      </c>
      <c r="M15" s="307">
        <v>0</v>
      </c>
      <c r="N15" s="307">
        <v>0</v>
      </c>
      <c r="O15" s="313">
        <f>L15/$D$22*100</f>
        <v>0.5465508260795291</v>
      </c>
      <c r="P15" s="287"/>
    </row>
    <row r="16" spans="1:16" ht="15">
      <c r="A16" s="291" t="s">
        <v>27</v>
      </c>
      <c r="B16" s="291">
        <v>1.0701</v>
      </c>
      <c r="C16" s="307">
        <v>127807.63</v>
      </c>
      <c r="D16" s="307">
        <v>0</v>
      </c>
      <c r="E16" s="312">
        <f>C16+D16</f>
        <v>127807.63</v>
      </c>
      <c r="F16" s="307">
        <v>41312.92</v>
      </c>
      <c r="G16" s="307">
        <v>0</v>
      </c>
      <c r="H16" s="312">
        <f>F16+G16</f>
        <v>41312.92</v>
      </c>
      <c r="I16" s="312">
        <f>E16*B16</f>
        <v>136766.944863</v>
      </c>
      <c r="J16" s="312">
        <f>H16*B16</f>
        <v>44208.955692</v>
      </c>
      <c r="K16" s="307">
        <v>86494.71</v>
      </c>
      <c r="L16" s="307">
        <v>92557.99</v>
      </c>
      <c r="M16" s="307">
        <v>0</v>
      </c>
      <c r="N16" s="307">
        <v>0</v>
      </c>
      <c r="O16" s="313">
        <f>L16/$D$22*100</f>
        <v>0.19348556268063447</v>
      </c>
      <c r="P16" s="287"/>
    </row>
    <row r="17" spans="1:16" ht="15">
      <c r="A17" s="291" t="s">
        <v>28</v>
      </c>
      <c r="B17" s="291">
        <v>0.0232</v>
      </c>
      <c r="C17" s="307">
        <v>11637951.07</v>
      </c>
      <c r="D17" s="307">
        <v>0</v>
      </c>
      <c r="E17" s="312">
        <f>C17+D17</f>
        <v>11637951.07</v>
      </c>
      <c r="F17" s="307">
        <v>3084376.51</v>
      </c>
      <c r="G17" s="307">
        <v>30000000</v>
      </c>
      <c r="H17" s="312">
        <f>F17+G17</f>
        <v>33084376.509999998</v>
      </c>
      <c r="I17" s="312">
        <f>E17*B17</f>
        <v>270000.46482399997</v>
      </c>
      <c r="J17" s="312">
        <f>H17*B17</f>
        <v>767557.5350319999</v>
      </c>
      <c r="K17" s="307">
        <v>0</v>
      </c>
      <c r="L17" s="307">
        <v>0</v>
      </c>
      <c r="M17" s="307">
        <v>21446425.44</v>
      </c>
      <c r="N17" s="307">
        <v>497557.07</v>
      </c>
      <c r="O17" s="313">
        <f>N17/$D$22*100</f>
        <v>1.0401058801587828</v>
      </c>
      <c r="P17" s="287"/>
    </row>
    <row r="18" spans="1:16" ht="15">
      <c r="A18" s="291" t="s">
        <v>29</v>
      </c>
      <c r="B18" s="291">
        <v>1.3356</v>
      </c>
      <c r="C18" s="307">
        <v>26168</v>
      </c>
      <c r="D18" s="307">
        <v>0</v>
      </c>
      <c r="E18" s="312">
        <f>C18+D18</f>
        <v>26168</v>
      </c>
      <c r="F18" s="307">
        <v>190.58</v>
      </c>
      <c r="G18" s="307">
        <v>0</v>
      </c>
      <c r="H18" s="312">
        <f>F18+G18</f>
        <v>190.58</v>
      </c>
      <c r="I18" s="312">
        <f>E18*B18</f>
        <v>34949.9808</v>
      </c>
      <c r="J18" s="312">
        <f>H18*B18</f>
        <v>254.538648</v>
      </c>
      <c r="K18" s="307">
        <v>25977.42</v>
      </c>
      <c r="L18" s="307">
        <v>34695.44</v>
      </c>
      <c r="M18" s="307">
        <v>0</v>
      </c>
      <c r="N18" s="307">
        <v>0</v>
      </c>
      <c r="O18" s="313">
        <f>L18/$D$22*100</f>
        <v>0.07252822507113857</v>
      </c>
      <c r="P18" s="287"/>
    </row>
    <row r="19" spans="1:17" ht="15">
      <c r="A19" s="336" t="s">
        <v>20</v>
      </c>
      <c r="B19" s="336"/>
      <c r="C19" s="336"/>
      <c r="D19" s="336"/>
      <c r="E19" s="336"/>
      <c r="F19" s="336"/>
      <c r="G19" s="336"/>
      <c r="H19" s="336"/>
      <c r="I19" s="335" t="s">
        <v>30</v>
      </c>
      <c r="J19" s="335"/>
      <c r="K19" s="291" t="s">
        <v>31</v>
      </c>
      <c r="L19" s="307">
        <v>388707.8</v>
      </c>
      <c r="M19" s="291" t="s">
        <v>31</v>
      </c>
      <c r="N19" s="307">
        <v>0</v>
      </c>
      <c r="O19" s="302"/>
      <c r="P19" s="288"/>
      <c r="Q19" s="289"/>
    </row>
    <row r="20" spans="1:17" ht="15">
      <c r="A20" s="337"/>
      <c r="B20" s="338"/>
      <c r="C20" s="338"/>
      <c r="D20" s="338"/>
      <c r="E20" s="338"/>
      <c r="F20" s="338"/>
      <c r="G20" s="338"/>
      <c r="H20" s="339"/>
      <c r="I20" s="340" t="s">
        <v>32</v>
      </c>
      <c r="J20" s="341"/>
      <c r="K20" s="304" t="s">
        <v>31</v>
      </c>
      <c r="L20" s="304">
        <v>0</v>
      </c>
      <c r="M20" s="304" t="s">
        <v>31</v>
      </c>
      <c r="N20" s="308">
        <v>497557.07</v>
      </c>
      <c r="O20" s="305"/>
      <c r="P20" s="288"/>
      <c r="Q20" s="289"/>
    </row>
    <row r="21" spans="1:17" ht="15">
      <c r="A21" s="324"/>
      <c r="B21" s="325"/>
      <c r="C21" s="325"/>
      <c r="D21" s="325"/>
      <c r="E21" s="325"/>
      <c r="F21" s="325"/>
      <c r="G21" s="325"/>
      <c r="H21" s="326"/>
      <c r="I21" s="322" t="s">
        <v>33</v>
      </c>
      <c r="J21" s="323"/>
      <c r="K21" s="291" t="s">
        <v>31</v>
      </c>
      <c r="L21" s="291">
        <v>0</v>
      </c>
      <c r="M21" s="291" t="s">
        <v>31</v>
      </c>
      <c r="N21" s="291">
        <v>0</v>
      </c>
      <c r="O21" s="302"/>
      <c r="P21" s="288"/>
      <c r="Q21" s="289"/>
    </row>
    <row r="22" spans="1:17" ht="26.25" customHeight="1">
      <c r="A22" s="327" t="s">
        <v>34</v>
      </c>
      <c r="B22" s="334"/>
      <c r="C22" s="334"/>
      <c r="D22" s="309">
        <v>47837155.76380001</v>
      </c>
      <c r="E22" s="334" t="s">
        <v>35</v>
      </c>
      <c r="F22" s="334"/>
      <c r="G22" s="334"/>
      <c r="H22" s="328"/>
      <c r="I22" s="327" t="s">
        <v>36</v>
      </c>
      <c r="J22" s="328"/>
      <c r="K22" s="344">
        <v>388707.8</v>
      </c>
      <c r="L22" s="345"/>
      <c r="M22" s="344">
        <v>0</v>
      </c>
      <c r="N22" s="345"/>
      <c r="O22" s="313">
        <f>(M22+K22)/$D$22*100</f>
        <v>0.8125646138313021</v>
      </c>
      <c r="P22" s="311"/>
      <c r="Q22" s="289"/>
    </row>
    <row r="23" spans="1:17" ht="30.75" customHeight="1">
      <c r="A23" s="335" t="s">
        <v>37</v>
      </c>
      <c r="B23" s="335"/>
      <c r="C23" s="335"/>
      <c r="D23" s="335"/>
      <c r="E23" s="335"/>
      <c r="F23" s="335"/>
      <c r="G23" s="335"/>
      <c r="H23" s="335"/>
      <c r="I23" s="334" t="s">
        <v>38</v>
      </c>
      <c r="J23" s="328"/>
      <c r="K23" s="324">
        <v>0</v>
      </c>
      <c r="L23" s="326"/>
      <c r="M23" s="344">
        <v>497557.07</v>
      </c>
      <c r="N23" s="345"/>
      <c r="O23" s="313">
        <f>(M23+K23)/$D$22*100</f>
        <v>1.0401058801587828</v>
      </c>
      <c r="P23" s="288"/>
      <c r="Q23" s="289"/>
    </row>
    <row r="24" spans="1:17" ht="15">
      <c r="A24" s="293"/>
      <c r="B24" s="294"/>
      <c r="C24" s="294"/>
      <c r="D24" s="294"/>
      <c r="E24" s="294"/>
      <c r="F24" s="295"/>
      <c r="G24" s="295"/>
      <c r="H24" s="295"/>
      <c r="I24" s="295"/>
      <c r="J24" s="295"/>
      <c r="K24" s="295"/>
      <c r="L24" s="295"/>
      <c r="M24" s="295"/>
      <c r="N24" s="295"/>
      <c r="O24" s="296"/>
      <c r="P24" s="289"/>
      <c r="Q24" s="289"/>
    </row>
    <row r="25" spans="1:17" ht="15">
      <c r="A25" s="293"/>
      <c r="B25" s="294"/>
      <c r="C25" s="294"/>
      <c r="D25" s="294"/>
      <c r="E25" s="294"/>
      <c r="F25" s="295"/>
      <c r="G25" s="295"/>
      <c r="H25" s="295"/>
      <c r="I25" s="295"/>
      <c r="J25" s="295"/>
      <c r="K25" s="295"/>
      <c r="L25" s="295"/>
      <c r="M25" s="295"/>
      <c r="N25" s="295"/>
      <c r="O25" s="297"/>
      <c r="P25" s="289"/>
      <c r="Q25" s="289"/>
    </row>
    <row r="26" spans="1:17" ht="15">
      <c r="A26" s="293"/>
      <c r="B26" s="298" t="s">
        <v>39</v>
      </c>
      <c r="C26" s="333" t="s">
        <v>40</v>
      </c>
      <c r="D26" s="333"/>
      <c r="E26" s="333"/>
      <c r="F26" s="290"/>
      <c r="G26" s="290"/>
      <c r="H26" s="295"/>
      <c r="I26" s="290" t="s">
        <v>41</v>
      </c>
      <c r="J26" s="333" t="s">
        <v>42</v>
      </c>
      <c r="K26" s="333"/>
      <c r="L26" s="333"/>
      <c r="M26" s="290"/>
      <c r="N26" s="290"/>
      <c r="O26" s="299"/>
      <c r="P26" s="288"/>
      <c r="Q26" s="289"/>
    </row>
    <row r="27" spans="1:16" ht="15">
      <c r="A27" s="293"/>
      <c r="B27" s="298"/>
      <c r="C27" s="298"/>
      <c r="D27" s="298"/>
      <c r="E27" s="298"/>
      <c r="F27" s="298"/>
      <c r="G27" s="298"/>
      <c r="H27" s="290"/>
      <c r="I27" s="290"/>
      <c r="J27" s="290"/>
      <c r="K27" s="290"/>
      <c r="L27" s="290"/>
      <c r="M27" s="290"/>
      <c r="N27" s="290"/>
      <c r="O27" s="299"/>
      <c r="P27" s="287"/>
    </row>
    <row r="28" spans="1:16" ht="15">
      <c r="A28" s="300"/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1"/>
      <c r="P28" s="287"/>
    </row>
    <row r="29" spans="1:16" ht="15">
      <c r="A29" s="290"/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87"/>
    </row>
  </sheetData>
  <sheetProtection/>
  <mergeCells count="41">
    <mergeCell ref="C26:E26"/>
    <mergeCell ref="J26:L26"/>
    <mergeCell ref="K22:L22"/>
    <mergeCell ref="M22:N22"/>
    <mergeCell ref="A23:H23"/>
    <mergeCell ref="I23:J23"/>
    <mergeCell ref="K23:L23"/>
    <mergeCell ref="M23:N23"/>
    <mergeCell ref="A19:H20"/>
    <mergeCell ref="I19:J19"/>
    <mergeCell ref="I20:J20"/>
    <mergeCell ref="A21:H21"/>
    <mergeCell ref="I21:J21"/>
    <mergeCell ref="A22:C22"/>
    <mergeCell ref="E22:H22"/>
    <mergeCell ref="I22:J22"/>
    <mergeCell ref="O12:O14"/>
    <mergeCell ref="C13:C14"/>
    <mergeCell ref="D13:D14"/>
    <mergeCell ref="E13:E14"/>
    <mergeCell ref="F13:F14"/>
    <mergeCell ref="G13:G14"/>
    <mergeCell ref="H13:H14"/>
    <mergeCell ref="I13:I14"/>
    <mergeCell ref="J13:J14"/>
    <mergeCell ref="K13:L13"/>
    <mergeCell ref="A12:A14"/>
    <mergeCell ref="B12:B14"/>
    <mergeCell ref="C12:E12"/>
    <mergeCell ref="F12:H12"/>
    <mergeCell ref="I12:J12"/>
    <mergeCell ref="K12:N12"/>
    <mergeCell ref="M13:N13"/>
    <mergeCell ref="J3:N4"/>
    <mergeCell ref="A6:N6"/>
    <mergeCell ref="A7:N7"/>
    <mergeCell ref="A11:B11"/>
    <mergeCell ref="C11:E11"/>
    <mergeCell ref="F11:G11"/>
    <mergeCell ref="H11:J11"/>
    <mergeCell ref="L11:O1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G29"/>
  <sheetViews>
    <sheetView zoomScalePageLayoutView="0" workbookViewId="0" topLeftCell="A1">
      <selection activeCell="C26" sqref="C26:E26"/>
    </sheetView>
  </sheetViews>
  <sheetFormatPr defaultColWidth="9.140625" defaultRowHeight="15"/>
  <cols>
    <col min="1" max="1" width="5.8515625" style="306" customWidth="1"/>
    <col min="2" max="2" width="6.8515625" style="306" customWidth="1"/>
    <col min="3" max="3" width="11.7109375" style="306" bestFit="1" customWidth="1"/>
    <col min="4" max="4" width="10.8515625" style="306" bestFit="1" customWidth="1"/>
    <col min="5" max="6" width="11.7109375" style="306" bestFit="1" customWidth="1"/>
    <col min="7" max="7" width="11.421875" style="306" customWidth="1"/>
    <col min="8" max="8" width="13.421875" style="306" customWidth="1"/>
    <col min="9" max="10" width="11.7109375" style="306" bestFit="1" customWidth="1"/>
    <col min="11" max="12" width="8.7109375" style="306" bestFit="1" customWidth="1"/>
    <col min="13" max="13" width="12.00390625" style="306" customWidth="1"/>
    <col min="14" max="14" width="10.57421875" style="306" bestFit="1" customWidth="1"/>
    <col min="15" max="15" width="6.140625" style="306" customWidth="1"/>
    <col min="16" max="16" width="7.8515625" style="306" customWidth="1"/>
    <col min="17" max="16384" width="9.140625" style="306" customWidth="1"/>
  </cols>
  <sheetData>
    <row r="2" spans="1:16" ht="15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</row>
    <row r="3" spans="1:21" ht="15" customHeight="1">
      <c r="A3" s="287"/>
      <c r="B3" s="287"/>
      <c r="C3" s="287"/>
      <c r="D3" s="287"/>
      <c r="E3" s="287"/>
      <c r="F3" s="287"/>
      <c r="G3" s="287"/>
      <c r="H3" s="287"/>
      <c r="I3" s="287"/>
      <c r="J3" s="319" t="s">
        <v>0</v>
      </c>
      <c r="K3" s="319"/>
      <c r="L3" s="319"/>
      <c r="M3" s="319"/>
      <c r="N3" s="319"/>
      <c r="O3" s="7"/>
      <c r="P3" s="7"/>
      <c r="Q3" s="4"/>
      <c r="R3" s="4"/>
      <c r="S3" s="4"/>
      <c r="T3" s="4"/>
      <c r="U3" s="4"/>
    </row>
    <row r="4" spans="1:21" ht="24.75" customHeight="1">
      <c r="A4" s="287"/>
      <c r="B4" s="287"/>
      <c r="C4" s="287"/>
      <c r="D4" s="287"/>
      <c r="E4" s="287"/>
      <c r="F4" s="287"/>
      <c r="G4" s="287"/>
      <c r="H4" s="287"/>
      <c r="I4" s="287"/>
      <c r="J4" s="319"/>
      <c r="K4" s="319"/>
      <c r="L4" s="319"/>
      <c r="M4" s="319"/>
      <c r="N4" s="319"/>
      <c r="O4" s="7"/>
      <c r="P4" s="7"/>
      <c r="Q4" s="4"/>
      <c r="R4" s="4"/>
      <c r="S4" s="4"/>
      <c r="T4" s="4"/>
      <c r="U4" s="4"/>
    </row>
    <row r="5" spans="1:16" ht="15">
      <c r="A5" s="287"/>
      <c r="B5" s="287"/>
      <c r="C5" s="287"/>
      <c r="D5" s="287"/>
      <c r="E5" s="287"/>
      <c r="F5" s="287"/>
      <c r="G5" s="287"/>
      <c r="H5" s="287"/>
      <c r="I5" s="287"/>
      <c r="J5" s="290"/>
      <c r="K5" s="290"/>
      <c r="L5" s="290"/>
      <c r="M5" s="290"/>
      <c r="N5" s="13" t="s">
        <v>1</v>
      </c>
      <c r="O5" s="287"/>
      <c r="P5" s="287"/>
    </row>
    <row r="6" spans="1:33" ht="15">
      <c r="A6" s="320" t="s">
        <v>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287"/>
      <c r="P6" s="287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</row>
    <row r="7" spans="1:33" ht="15.75" customHeight="1">
      <c r="A7" s="321" t="s">
        <v>3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9"/>
      <c r="P7" s="9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6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  <c r="P8" s="9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6.5" customHeight="1">
      <c r="A9" s="8"/>
      <c r="B9" s="8"/>
      <c r="C9" s="8"/>
      <c r="D9" s="8"/>
      <c r="E9" s="8"/>
      <c r="F9" s="14" t="s">
        <v>43</v>
      </c>
      <c r="G9" s="14" t="s">
        <v>45</v>
      </c>
      <c r="H9" s="14">
        <v>2014</v>
      </c>
      <c r="I9" s="14" t="s">
        <v>6</v>
      </c>
      <c r="J9" s="8"/>
      <c r="K9" s="8"/>
      <c r="L9" s="8"/>
      <c r="M9" s="8"/>
      <c r="N9" s="8"/>
      <c r="O9" s="9"/>
      <c r="P9" s="9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16" ht="15">
      <c r="A10" s="288"/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7"/>
    </row>
    <row r="11" spans="1:16" ht="15">
      <c r="A11" s="322" t="s">
        <v>7</v>
      </c>
      <c r="B11" s="323"/>
      <c r="C11" s="324" t="s">
        <v>8</v>
      </c>
      <c r="D11" s="325"/>
      <c r="E11" s="326"/>
      <c r="F11" s="324" t="s">
        <v>9</v>
      </c>
      <c r="G11" s="326"/>
      <c r="H11" s="324"/>
      <c r="I11" s="325"/>
      <c r="J11" s="326"/>
      <c r="K11" s="291" t="s">
        <v>10</v>
      </c>
      <c r="L11" s="329"/>
      <c r="M11" s="329"/>
      <c r="N11" s="329"/>
      <c r="O11" s="329"/>
      <c r="P11" s="287"/>
    </row>
    <row r="12" spans="1:16" ht="15" customHeight="1">
      <c r="A12" s="317" t="s">
        <v>11</v>
      </c>
      <c r="B12" s="317" t="s">
        <v>12</v>
      </c>
      <c r="C12" s="324" t="s">
        <v>13</v>
      </c>
      <c r="D12" s="325"/>
      <c r="E12" s="326"/>
      <c r="F12" s="324" t="s">
        <v>14</v>
      </c>
      <c r="G12" s="325"/>
      <c r="H12" s="326"/>
      <c r="I12" s="324" t="s">
        <v>15</v>
      </c>
      <c r="J12" s="326"/>
      <c r="K12" s="324" t="s">
        <v>16</v>
      </c>
      <c r="L12" s="330"/>
      <c r="M12" s="330"/>
      <c r="N12" s="331"/>
      <c r="O12" s="332" t="s">
        <v>17</v>
      </c>
      <c r="P12" s="287"/>
    </row>
    <row r="13" spans="1:16" ht="30" customHeight="1">
      <c r="A13" s="318"/>
      <c r="B13" s="318"/>
      <c r="C13" s="317" t="s">
        <v>18</v>
      </c>
      <c r="D13" s="317" t="s">
        <v>19</v>
      </c>
      <c r="E13" s="317" t="s">
        <v>20</v>
      </c>
      <c r="F13" s="317" t="s">
        <v>18</v>
      </c>
      <c r="G13" s="317" t="s">
        <v>19</v>
      </c>
      <c r="H13" s="317" t="s">
        <v>20</v>
      </c>
      <c r="I13" s="317" t="s">
        <v>21</v>
      </c>
      <c r="J13" s="317" t="s">
        <v>22</v>
      </c>
      <c r="K13" s="315" t="s">
        <v>23</v>
      </c>
      <c r="L13" s="316"/>
      <c r="M13" s="315" t="s">
        <v>24</v>
      </c>
      <c r="N13" s="316"/>
      <c r="O13" s="332"/>
      <c r="P13" s="287"/>
    </row>
    <row r="14" spans="1:16" ht="15">
      <c r="A14" s="318"/>
      <c r="B14" s="318"/>
      <c r="C14" s="318"/>
      <c r="D14" s="318"/>
      <c r="E14" s="318"/>
      <c r="F14" s="318"/>
      <c r="G14" s="318"/>
      <c r="H14" s="318"/>
      <c r="I14" s="318"/>
      <c r="J14" s="318"/>
      <c r="K14" s="303" t="s">
        <v>11</v>
      </c>
      <c r="L14" s="303" t="s">
        <v>25</v>
      </c>
      <c r="M14" s="303" t="s">
        <v>11</v>
      </c>
      <c r="N14" s="303" t="s">
        <v>25</v>
      </c>
      <c r="O14" s="317"/>
      <c r="P14" s="287"/>
    </row>
    <row r="15" spans="1:16" ht="15">
      <c r="A15" s="291" t="s">
        <v>26</v>
      </c>
      <c r="B15" s="291">
        <v>0.7844</v>
      </c>
      <c r="C15" s="307">
        <v>220532003.99</v>
      </c>
      <c r="D15" s="307">
        <v>6000000</v>
      </c>
      <c r="E15" s="312">
        <f>C15+D15</f>
        <v>226532003.99</v>
      </c>
      <c r="F15" s="307">
        <v>216453533.78</v>
      </c>
      <c r="G15" s="307">
        <v>9578926.68</v>
      </c>
      <c r="H15" s="312">
        <f>F15+G15</f>
        <v>226032460.46</v>
      </c>
      <c r="I15" s="312">
        <f>E15*B15</f>
        <v>177691703.92975602</v>
      </c>
      <c r="J15" s="312">
        <f>H15*B15</f>
        <v>177299861.984824</v>
      </c>
      <c r="K15" s="307">
        <v>499543.53</v>
      </c>
      <c r="L15" s="307">
        <v>391841.94</v>
      </c>
      <c r="M15" s="307">
        <v>0</v>
      </c>
      <c r="N15" s="307">
        <v>0</v>
      </c>
      <c r="O15" s="313">
        <f>L15/$D$22*100</f>
        <v>0.8168203068301438</v>
      </c>
      <c r="P15" s="287"/>
    </row>
    <row r="16" spans="1:16" ht="15">
      <c r="A16" s="291" t="s">
        <v>27</v>
      </c>
      <c r="B16" s="291">
        <v>0.9955</v>
      </c>
      <c r="C16" s="307">
        <v>190685.95</v>
      </c>
      <c r="D16" s="307">
        <v>0</v>
      </c>
      <c r="E16" s="312">
        <f>C16+D16</f>
        <v>190685.95</v>
      </c>
      <c r="F16" s="307">
        <v>69032.5</v>
      </c>
      <c r="G16" s="307">
        <v>0</v>
      </c>
      <c r="H16" s="312">
        <f>F16+G16</f>
        <v>69032.5</v>
      </c>
      <c r="I16" s="312">
        <f>E16*B16</f>
        <v>189827.863225</v>
      </c>
      <c r="J16" s="312">
        <f>H16*B16</f>
        <v>68721.85375000001</v>
      </c>
      <c r="K16" s="307">
        <v>121653.45</v>
      </c>
      <c r="L16" s="307">
        <v>121106.01</v>
      </c>
      <c r="M16" s="307">
        <v>0</v>
      </c>
      <c r="N16" s="307">
        <v>0</v>
      </c>
      <c r="O16" s="313">
        <f>L16/$D$22*100</f>
        <v>0.2524534465278894</v>
      </c>
      <c r="P16" s="287"/>
    </row>
    <row r="17" spans="1:16" ht="15">
      <c r="A17" s="291" t="s">
        <v>28</v>
      </c>
      <c r="B17" s="291">
        <v>0.0199</v>
      </c>
      <c r="C17" s="307">
        <v>923688703.54</v>
      </c>
      <c r="D17" s="307">
        <v>0</v>
      </c>
      <c r="E17" s="312">
        <f>C17+D17</f>
        <v>923688703.54</v>
      </c>
      <c r="F17" s="307">
        <v>936500998.7</v>
      </c>
      <c r="G17" s="307">
        <v>104927536</v>
      </c>
      <c r="H17" s="312">
        <f>F17+G17</f>
        <v>1041428534.7</v>
      </c>
      <c r="I17" s="312">
        <f>E17*B17</f>
        <v>18381405.200446</v>
      </c>
      <c r="J17" s="312">
        <f>H17*B17</f>
        <v>20724427.84053</v>
      </c>
      <c r="K17" s="307">
        <v>0</v>
      </c>
      <c r="L17" s="307">
        <v>0</v>
      </c>
      <c r="M17" s="307">
        <v>117739831.16</v>
      </c>
      <c r="N17" s="307">
        <v>2343022.64</v>
      </c>
      <c r="O17" s="313">
        <f>N17/$D$22*100</f>
        <v>4.8841848621788</v>
      </c>
      <c r="P17" s="287"/>
    </row>
    <row r="18" spans="1:16" ht="15">
      <c r="A18" s="291" t="s">
        <v>29</v>
      </c>
      <c r="B18" s="291">
        <v>1.2752</v>
      </c>
      <c r="C18" s="307">
        <v>30813</v>
      </c>
      <c r="D18" s="307">
        <v>0</v>
      </c>
      <c r="E18" s="312">
        <f>C18+D18</f>
        <v>30813</v>
      </c>
      <c r="F18" s="307">
        <v>190.58</v>
      </c>
      <c r="G18" s="307">
        <v>0</v>
      </c>
      <c r="H18" s="312">
        <f>F18+G18</f>
        <v>190.58</v>
      </c>
      <c r="I18" s="312">
        <f>E18*B18</f>
        <v>39292.73759999999</v>
      </c>
      <c r="J18" s="312">
        <f>H18*B18</f>
        <v>243.027616</v>
      </c>
      <c r="K18" s="307">
        <v>30622.42</v>
      </c>
      <c r="L18" s="307">
        <v>39049.71</v>
      </c>
      <c r="M18" s="307">
        <v>0</v>
      </c>
      <c r="N18" s="307">
        <v>0</v>
      </c>
      <c r="O18" s="313">
        <f>L18/$D$22*100</f>
        <v>0.08140168993606996</v>
      </c>
      <c r="P18" s="287"/>
    </row>
    <row r="19" spans="1:17" ht="15">
      <c r="A19" s="336" t="s">
        <v>20</v>
      </c>
      <c r="B19" s="336"/>
      <c r="C19" s="336"/>
      <c r="D19" s="336"/>
      <c r="E19" s="336"/>
      <c r="F19" s="336"/>
      <c r="G19" s="336"/>
      <c r="H19" s="336"/>
      <c r="I19" s="335" t="s">
        <v>30</v>
      </c>
      <c r="J19" s="335"/>
      <c r="K19" s="291" t="s">
        <v>31</v>
      </c>
      <c r="L19" s="307">
        <v>551997.66</v>
      </c>
      <c r="M19" s="291" t="s">
        <v>31</v>
      </c>
      <c r="N19" s="307">
        <v>0</v>
      </c>
      <c r="O19" s="302"/>
      <c r="P19" s="288"/>
      <c r="Q19" s="289"/>
    </row>
    <row r="20" spans="1:17" ht="15">
      <c r="A20" s="337"/>
      <c r="B20" s="338"/>
      <c r="C20" s="338"/>
      <c r="D20" s="338"/>
      <c r="E20" s="338"/>
      <c r="F20" s="338"/>
      <c r="G20" s="338"/>
      <c r="H20" s="339"/>
      <c r="I20" s="340" t="s">
        <v>32</v>
      </c>
      <c r="J20" s="341"/>
      <c r="K20" s="304" t="s">
        <v>31</v>
      </c>
      <c r="L20" s="304">
        <v>0</v>
      </c>
      <c r="M20" s="304" t="s">
        <v>31</v>
      </c>
      <c r="N20" s="308">
        <v>2343022.64</v>
      </c>
      <c r="O20" s="305"/>
      <c r="P20" s="288"/>
      <c r="Q20" s="289"/>
    </row>
    <row r="21" spans="1:17" ht="15">
      <c r="A21" s="324"/>
      <c r="B21" s="325"/>
      <c r="C21" s="325"/>
      <c r="D21" s="325"/>
      <c r="E21" s="325"/>
      <c r="F21" s="325"/>
      <c r="G21" s="325"/>
      <c r="H21" s="326"/>
      <c r="I21" s="322" t="s">
        <v>33</v>
      </c>
      <c r="J21" s="323"/>
      <c r="K21" s="291" t="s">
        <v>31</v>
      </c>
      <c r="L21" s="291">
        <v>0</v>
      </c>
      <c r="M21" s="291" t="s">
        <v>31</v>
      </c>
      <c r="N21" s="291">
        <v>0</v>
      </c>
      <c r="O21" s="302"/>
      <c r="P21" s="288"/>
      <c r="Q21" s="289"/>
    </row>
    <row r="22" spans="1:17" ht="26.25" customHeight="1">
      <c r="A22" s="327" t="s">
        <v>34</v>
      </c>
      <c r="B22" s="334"/>
      <c r="C22" s="334"/>
      <c r="D22" s="309">
        <v>47971620.7742963</v>
      </c>
      <c r="E22" s="334" t="s">
        <v>35</v>
      </c>
      <c r="F22" s="334"/>
      <c r="G22" s="334"/>
      <c r="H22" s="328"/>
      <c r="I22" s="327" t="s">
        <v>36</v>
      </c>
      <c r="J22" s="328"/>
      <c r="K22" s="344">
        <v>388707.8</v>
      </c>
      <c r="L22" s="345"/>
      <c r="M22" s="344">
        <v>0</v>
      </c>
      <c r="N22" s="345"/>
      <c r="O22" s="313">
        <f>(M22+K22)/$D$22*100</f>
        <v>0.8102869857761273</v>
      </c>
      <c r="P22" s="311"/>
      <c r="Q22" s="289"/>
    </row>
    <row r="23" spans="1:17" ht="30.75" customHeight="1">
      <c r="A23" s="335" t="s">
        <v>37</v>
      </c>
      <c r="B23" s="335"/>
      <c r="C23" s="335"/>
      <c r="D23" s="335"/>
      <c r="E23" s="335"/>
      <c r="F23" s="335"/>
      <c r="G23" s="335"/>
      <c r="H23" s="335"/>
      <c r="I23" s="334" t="s">
        <v>38</v>
      </c>
      <c r="J23" s="328"/>
      <c r="K23" s="324">
        <v>0</v>
      </c>
      <c r="L23" s="326"/>
      <c r="M23" s="344">
        <v>497557.07</v>
      </c>
      <c r="N23" s="345"/>
      <c r="O23" s="313">
        <f>(M23+K23)/$D$22*100</f>
        <v>1.0371904512898933</v>
      </c>
      <c r="P23" s="288"/>
      <c r="Q23" s="289"/>
    </row>
    <row r="24" spans="1:17" ht="15">
      <c r="A24" s="293"/>
      <c r="B24" s="294"/>
      <c r="C24" s="294"/>
      <c r="D24" s="294"/>
      <c r="E24" s="294"/>
      <c r="F24" s="295"/>
      <c r="G24" s="295"/>
      <c r="H24" s="295"/>
      <c r="I24" s="295"/>
      <c r="J24" s="295"/>
      <c r="K24" s="295"/>
      <c r="L24" s="295"/>
      <c r="M24" s="295"/>
      <c r="N24" s="295"/>
      <c r="O24" s="296"/>
      <c r="P24" s="289"/>
      <c r="Q24" s="289"/>
    </row>
    <row r="25" spans="1:17" ht="15">
      <c r="A25" s="293"/>
      <c r="B25" s="294"/>
      <c r="C25" s="294"/>
      <c r="D25" s="294"/>
      <c r="E25" s="294"/>
      <c r="F25" s="295"/>
      <c r="G25" s="295"/>
      <c r="H25" s="295"/>
      <c r="I25" s="295"/>
      <c r="J25" s="295"/>
      <c r="K25" s="295"/>
      <c r="L25" s="295"/>
      <c r="M25" s="295"/>
      <c r="N25" s="295"/>
      <c r="O25" s="297"/>
      <c r="P25" s="289"/>
      <c r="Q25" s="289"/>
    </row>
    <row r="26" spans="1:17" ht="15">
      <c r="A26" s="293"/>
      <c r="B26" s="298" t="s">
        <v>39</v>
      </c>
      <c r="C26" s="333" t="s">
        <v>47</v>
      </c>
      <c r="D26" s="333"/>
      <c r="E26" s="333"/>
      <c r="F26" s="290"/>
      <c r="G26" s="290"/>
      <c r="H26" s="295"/>
      <c r="I26" s="290" t="s">
        <v>41</v>
      </c>
      <c r="J26" s="333" t="s">
        <v>42</v>
      </c>
      <c r="K26" s="333"/>
      <c r="L26" s="333"/>
      <c r="M26" s="290"/>
      <c r="N26" s="290"/>
      <c r="O26" s="299"/>
      <c r="P26" s="288"/>
      <c r="Q26" s="289"/>
    </row>
    <row r="27" spans="1:16" ht="15">
      <c r="A27" s="293"/>
      <c r="B27" s="298"/>
      <c r="C27" s="298"/>
      <c r="D27" s="298"/>
      <c r="E27" s="298"/>
      <c r="F27" s="298"/>
      <c r="G27" s="298"/>
      <c r="H27" s="290"/>
      <c r="I27" s="290"/>
      <c r="J27" s="290"/>
      <c r="K27" s="290"/>
      <c r="L27" s="290"/>
      <c r="M27" s="290"/>
      <c r="N27" s="290"/>
      <c r="O27" s="299"/>
      <c r="P27" s="287"/>
    </row>
    <row r="28" spans="1:16" ht="15">
      <c r="A28" s="300"/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1"/>
      <c r="P28" s="287"/>
    </row>
    <row r="29" spans="1:16" ht="15">
      <c r="A29" s="290"/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87"/>
    </row>
  </sheetData>
  <sheetProtection/>
  <mergeCells count="41">
    <mergeCell ref="J3:N4"/>
    <mergeCell ref="A6:N6"/>
    <mergeCell ref="A7:N7"/>
    <mergeCell ref="A11:B11"/>
    <mergeCell ref="C11:E11"/>
    <mergeCell ref="F11:G11"/>
    <mergeCell ref="H11:J11"/>
    <mergeCell ref="L11:O11"/>
    <mergeCell ref="A12:A14"/>
    <mergeCell ref="B12:B14"/>
    <mergeCell ref="C12:E12"/>
    <mergeCell ref="F12:H12"/>
    <mergeCell ref="I12:J12"/>
    <mergeCell ref="K12:N12"/>
    <mergeCell ref="M13:N13"/>
    <mergeCell ref="O12:O14"/>
    <mergeCell ref="C13:C14"/>
    <mergeCell ref="D13:D14"/>
    <mergeCell ref="E13:E14"/>
    <mergeCell ref="F13:F14"/>
    <mergeCell ref="G13:G14"/>
    <mergeCell ref="H13:H14"/>
    <mergeCell ref="I13:I14"/>
    <mergeCell ref="J13:J14"/>
    <mergeCell ref="K13:L13"/>
    <mergeCell ref="A19:H20"/>
    <mergeCell ref="I19:J19"/>
    <mergeCell ref="I20:J20"/>
    <mergeCell ref="A21:H21"/>
    <mergeCell ref="I21:J21"/>
    <mergeCell ref="A22:C22"/>
    <mergeCell ref="E22:H22"/>
    <mergeCell ref="I22:J22"/>
    <mergeCell ref="C26:E26"/>
    <mergeCell ref="J26:L26"/>
    <mergeCell ref="K22:L22"/>
    <mergeCell ref="M22:N22"/>
    <mergeCell ref="A23:H23"/>
    <mergeCell ref="I23:J23"/>
    <mergeCell ref="K23:L23"/>
    <mergeCell ref="M23:N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A1">
      <selection activeCell="Q20" sqref="Q20"/>
    </sheetView>
  </sheetViews>
  <sheetFormatPr defaultColWidth="9.140625" defaultRowHeight="15"/>
  <cols>
    <col min="2" max="2" width="9.140625" style="1" customWidth="1"/>
  </cols>
  <sheetData>
    <row r="1" spans="1:33" ht="15">
      <c r="A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5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3" ht="15.75">
      <c r="A3" s="32"/>
      <c r="B3" s="32"/>
      <c r="C3" s="32"/>
      <c r="D3" s="32"/>
      <c r="E3" s="32"/>
      <c r="F3" s="32"/>
      <c r="G3" s="32"/>
      <c r="H3" s="32"/>
      <c r="I3" s="32"/>
      <c r="J3" s="319" t="s">
        <v>0</v>
      </c>
      <c r="K3" s="319"/>
      <c r="L3" s="319"/>
      <c r="M3" s="319"/>
      <c r="N3" s="319"/>
      <c r="O3" s="7"/>
      <c r="P3" s="7"/>
      <c r="Q3" s="4"/>
      <c r="R3" s="4"/>
      <c r="S3" s="4"/>
      <c r="T3" s="4"/>
      <c r="U3" s="4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1:33" ht="15.75">
      <c r="A4" s="32"/>
      <c r="B4" s="32"/>
      <c r="C4" s="32"/>
      <c r="D4" s="32"/>
      <c r="E4" s="32"/>
      <c r="F4" s="32"/>
      <c r="G4" s="32"/>
      <c r="H4" s="32"/>
      <c r="I4" s="32"/>
      <c r="J4" s="319"/>
      <c r="K4" s="319"/>
      <c r="L4" s="319"/>
      <c r="M4" s="319"/>
      <c r="N4" s="319"/>
      <c r="O4" s="7"/>
      <c r="P4" s="7"/>
      <c r="Q4" s="4"/>
      <c r="R4" s="4"/>
      <c r="S4" s="4"/>
      <c r="T4" s="4"/>
      <c r="U4" s="4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5" spans="1:33" ht="15.75">
      <c r="A5" s="32"/>
      <c r="B5" s="32"/>
      <c r="C5" s="32"/>
      <c r="D5" s="32"/>
      <c r="E5" s="32"/>
      <c r="F5" s="32"/>
      <c r="G5" s="32"/>
      <c r="H5" s="32"/>
      <c r="I5" s="32"/>
      <c r="J5" s="35"/>
      <c r="K5" s="35"/>
      <c r="L5" s="35"/>
      <c r="M5" s="35"/>
      <c r="N5" s="13" t="s">
        <v>1</v>
      </c>
      <c r="O5" s="32"/>
      <c r="P5" s="32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spans="1:33" ht="15.75">
      <c r="A6" s="320" t="s">
        <v>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"/>
      <c r="P6" s="32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ht="16.5">
      <c r="A7" s="321" t="s">
        <v>3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9"/>
      <c r="P7" s="9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5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  <c r="P8" s="9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5.75">
      <c r="A9" s="8"/>
      <c r="B9" s="8"/>
      <c r="C9" s="8"/>
      <c r="D9" s="8"/>
      <c r="E9" s="8"/>
      <c r="F9" s="14" t="s">
        <v>43</v>
      </c>
      <c r="G9" s="14" t="s">
        <v>44</v>
      </c>
      <c r="H9" s="14">
        <v>2010</v>
      </c>
      <c r="I9" s="14" t="s">
        <v>6</v>
      </c>
      <c r="J9" s="8"/>
      <c r="K9" s="8"/>
      <c r="L9" s="8"/>
      <c r="M9" s="8"/>
      <c r="N9" s="8"/>
      <c r="O9" s="9"/>
      <c r="P9" s="9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5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2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3" ht="15.75">
      <c r="A11" s="322" t="s">
        <v>7</v>
      </c>
      <c r="B11" s="323"/>
      <c r="C11" s="324" t="s">
        <v>8</v>
      </c>
      <c r="D11" s="325"/>
      <c r="E11" s="326"/>
      <c r="F11" s="324" t="s">
        <v>9</v>
      </c>
      <c r="G11" s="326"/>
      <c r="H11" s="324"/>
      <c r="I11" s="325"/>
      <c r="J11" s="326"/>
      <c r="K11" s="36" t="s">
        <v>10</v>
      </c>
      <c r="L11" s="329"/>
      <c r="M11" s="329"/>
      <c r="N11" s="329"/>
      <c r="O11" s="329"/>
      <c r="P11" s="32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3" ht="15.75">
      <c r="A12" s="317" t="s">
        <v>11</v>
      </c>
      <c r="B12" s="317" t="s">
        <v>12</v>
      </c>
      <c r="C12" s="324" t="s">
        <v>13</v>
      </c>
      <c r="D12" s="325"/>
      <c r="E12" s="326"/>
      <c r="F12" s="324" t="s">
        <v>14</v>
      </c>
      <c r="G12" s="325"/>
      <c r="H12" s="326"/>
      <c r="I12" s="324" t="s">
        <v>15</v>
      </c>
      <c r="J12" s="326"/>
      <c r="K12" s="324" t="s">
        <v>16</v>
      </c>
      <c r="L12" s="330"/>
      <c r="M12" s="330"/>
      <c r="N12" s="331"/>
      <c r="O12" s="332" t="s">
        <v>17</v>
      </c>
      <c r="P12" s="32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</row>
    <row r="13" spans="1:33" ht="15.75">
      <c r="A13" s="318"/>
      <c r="B13" s="318"/>
      <c r="C13" s="317" t="s">
        <v>18</v>
      </c>
      <c r="D13" s="317" t="s">
        <v>19</v>
      </c>
      <c r="E13" s="317" t="s">
        <v>20</v>
      </c>
      <c r="F13" s="317" t="s">
        <v>18</v>
      </c>
      <c r="G13" s="317" t="s">
        <v>19</v>
      </c>
      <c r="H13" s="317" t="s">
        <v>20</v>
      </c>
      <c r="I13" s="317" t="s">
        <v>21</v>
      </c>
      <c r="J13" s="317" t="s">
        <v>22</v>
      </c>
      <c r="K13" s="315" t="s">
        <v>23</v>
      </c>
      <c r="L13" s="316"/>
      <c r="M13" s="315" t="s">
        <v>24</v>
      </c>
      <c r="N13" s="316"/>
      <c r="O13" s="332"/>
      <c r="P13" s="32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</row>
    <row r="14" spans="1:33" ht="15.75">
      <c r="A14" s="318"/>
      <c r="B14" s="318"/>
      <c r="C14" s="318"/>
      <c r="D14" s="318"/>
      <c r="E14" s="318"/>
      <c r="F14" s="318"/>
      <c r="G14" s="318"/>
      <c r="H14" s="318"/>
      <c r="I14" s="318"/>
      <c r="J14" s="318"/>
      <c r="K14" s="48" t="s">
        <v>11</v>
      </c>
      <c r="L14" s="48" t="s">
        <v>25</v>
      </c>
      <c r="M14" s="48" t="s">
        <v>11</v>
      </c>
      <c r="N14" s="48" t="s">
        <v>25</v>
      </c>
      <c r="O14" s="317"/>
      <c r="P14" s="32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</row>
    <row r="15" spans="1:33" ht="15.75">
      <c r="A15" s="36" t="s">
        <v>26</v>
      </c>
      <c r="B15" s="36">
        <v>0.8039</v>
      </c>
      <c r="C15" s="36">
        <v>7784067.28</v>
      </c>
      <c r="D15" s="36">
        <v>0</v>
      </c>
      <c r="E15" s="36">
        <v>7784067.28</v>
      </c>
      <c r="F15" s="36">
        <v>6874973.77</v>
      </c>
      <c r="G15" s="36">
        <v>0</v>
      </c>
      <c r="H15" s="36">
        <v>6874973.77</v>
      </c>
      <c r="I15" s="36">
        <v>6257611.69</v>
      </c>
      <c r="J15" s="36">
        <v>5526791.41</v>
      </c>
      <c r="K15" s="36">
        <v>909093.51</v>
      </c>
      <c r="L15" s="36">
        <v>730820.27</v>
      </c>
      <c r="M15" s="36">
        <v>0</v>
      </c>
      <c r="N15" s="36">
        <v>0</v>
      </c>
      <c r="O15" s="47">
        <v>3.1297</v>
      </c>
      <c r="P15" s="32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1:33" ht="15.75">
      <c r="A16" s="36" t="s">
        <v>27</v>
      </c>
      <c r="B16" s="36">
        <v>0.9817</v>
      </c>
      <c r="C16" s="36">
        <v>33032.71</v>
      </c>
      <c r="D16" s="36">
        <v>0</v>
      </c>
      <c r="E16" s="36">
        <v>33032.71</v>
      </c>
      <c r="F16" s="36">
        <v>36152.28</v>
      </c>
      <c r="G16" s="36">
        <v>0</v>
      </c>
      <c r="H16" s="36">
        <v>36152.28</v>
      </c>
      <c r="I16" s="36">
        <v>32428.21</v>
      </c>
      <c r="J16" s="36">
        <v>35490.69</v>
      </c>
      <c r="K16" s="36">
        <v>0</v>
      </c>
      <c r="L16" s="36">
        <v>0</v>
      </c>
      <c r="M16" s="36">
        <v>3119.57</v>
      </c>
      <c r="N16" s="36">
        <v>3062.48</v>
      </c>
      <c r="O16" s="47">
        <v>-0.0131</v>
      </c>
      <c r="P16" s="32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1:33" ht="15.75">
      <c r="A17" s="36" t="s">
        <v>28</v>
      </c>
      <c r="B17" s="36">
        <v>0.0257</v>
      </c>
      <c r="C17" s="36">
        <v>723411.92</v>
      </c>
      <c r="D17" s="36">
        <v>0</v>
      </c>
      <c r="E17" s="36">
        <v>723411.92</v>
      </c>
      <c r="F17" s="36">
        <v>378594.9</v>
      </c>
      <c r="G17" s="36">
        <v>0</v>
      </c>
      <c r="H17" s="36">
        <v>378594.9</v>
      </c>
      <c r="I17" s="36">
        <v>18591.69</v>
      </c>
      <c r="J17" s="36">
        <v>9729.89</v>
      </c>
      <c r="K17" s="36">
        <v>344817.02</v>
      </c>
      <c r="L17" s="36">
        <v>8861.8</v>
      </c>
      <c r="M17" s="36">
        <v>0</v>
      </c>
      <c r="N17" s="36">
        <v>0</v>
      </c>
      <c r="O17" s="47">
        <v>0.038</v>
      </c>
      <c r="P17" s="32"/>
      <c r="Q17" s="30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5.75">
      <c r="A18" s="36" t="s">
        <v>29</v>
      </c>
      <c r="B18" s="36">
        <v>1.211</v>
      </c>
      <c r="C18" s="36">
        <v>5000</v>
      </c>
      <c r="D18" s="36">
        <v>0</v>
      </c>
      <c r="E18" s="36">
        <v>5000</v>
      </c>
      <c r="F18" s="36">
        <v>5000</v>
      </c>
      <c r="G18" s="36">
        <v>0</v>
      </c>
      <c r="H18" s="36">
        <v>5000</v>
      </c>
      <c r="I18" s="36">
        <v>6055</v>
      </c>
      <c r="J18" s="36">
        <v>6055</v>
      </c>
      <c r="K18" s="36">
        <v>0</v>
      </c>
      <c r="L18" s="36">
        <v>0</v>
      </c>
      <c r="M18" s="36">
        <v>0</v>
      </c>
      <c r="N18" s="36">
        <v>0</v>
      </c>
      <c r="O18" s="47">
        <v>0</v>
      </c>
      <c r="P18" s="32"/>
      <c r="Q18" s="30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5">
      <c r="A19" s="336" t="s">
        <v>20</v>
      </c>
      <c r="B19" s="336"/>
      <c r="C19" s="336"/>
      <c r="D19" s="336"/>
      <c r="E19" s="336"/>
      <c r="F19" s="336"/>
      <c r="G19" s="336"/>
      <c r="H19" s="336"/>
      <c r="I19" s="335" t="s">
        <v>30</v>
      </c>
      <c r="J19" s="335"/>
      <c r="K19" s="36" t="s">
        <v>31</v>
      </c>
      <c r="L19" s="36">
        <v>730820.27</v>
      </c>
      <c r="M19" s="36" t="s">
        <v>31</v>
      </c>
      <c r="N19" s="36">
        <v>-3062.48</v>
      </c>
      <c r="O19" s="47"/>
      <c r="P19" s="33"/>
      <c r="Q19" s="34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5">
      <c r="A20" s="337"/>
      <c r="B20" s="338"/>
      <c r="C20" s="338"/>
      <c r="D20" s="338"/>
      <c r="E20" s="338"/>
      <c r="F20" s="338"/>
      <c r="G20" s="338"/>
      <c r="H20" s="339"/>
      <c r="I20" s="340" t="s">
        <v>32</v>
      </c>
      <c r="J20" s="341"/>
      <c r="K20" s="49" t="s">
        <v>31</v>
      </c>
      <c r="L20" s="49">
        <v>8861.8</v>
      </c>
      <c r="M20" s="49" t="s">
        <v>31</v>
      </c>
      <c r="N20" s="49">
        <v>0</v>
      </c>
      <c r="O20" s="50"/>
      <c r="P20" s="33"/>
      <c r="Q20" s="34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">
      <c r="A21" s="324"/>
      <c r="B21" s="325"/>
      <c r="C21" s="325"/>
      <c r="D21" s="325"/>
      <c r="E21" s="325"/>
      <c r="F21" s="325"/>
      <c r="G21" s="325"/>
      <c r="H21" s="326"/>
      <c r="I21" s="322" t="s">
        <v>33</v>
      </c>
      <c r="J21" s="323"/>
      <c r="K21" s="36" t="s">
        <v>31</v>
      </c>
      <c r="L21" s="36">
        <v>0</v>
      </c>
      <c r="M21" s="36" t="s">
        <v>31</v>
      </c>
      <c r="N21" s="36">
        <v>0</v>
      </c>
      <c r="O21" s="47"/>
      <c r="P21" s="33"/>
      <c r="Q21" s="34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">
      <c r="A22" s="327" t="s">
        <v>34</v>
      </c>
      <c r="B22" s="334"/>
      <c r="C22" s="334"/>
      <c r="D22" s="37">
        <v>23351113.24485</v>
      </c>
      <c r="E22" s="334" t="s">
        <v>35</v>
      </c>
      <c r="F22" s="334"/>
      <c r="G22" s="334"/>
      <c r="H22" s="328"/>
      <c r="I22" s="327" t="s">
        <v>36</v>
      </c>
      <c r="J22" s="328"/>
      <c r="K22" s="324">
        <v>730820.27</v>
      </c>
      <c r="L22" s="326"/>
      <c r="M22" s="324">
        <v>-3062.48</v>
      </c>
      <c r="N22" s="326"/>
      <c r="O22" s="47">
        <v>3.1166</v>
      </c>
      <c r="P22" s="33"/>
      <c r="Q22" s="34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">
      <c r="A23" s="335" t="s">
        <v>37</v>
      </c>
      <c r="B23" s="335"/>
      <c r="C23" s="335"/>
      <c r="D23" s="335"/>
      <c r="E23" s="335"/>
      <c r="F23" s="335"/>
      <c r="G23" s="335"/>
      <c r="H23" s="335"/>
      <c r="I23" s="334" t="s">
        <v>38</v>
      </c>
      <c r="J23" s="328"/>
      <c r="K23" s="324">
        <v>8861.8</v>
      </c>
      <c r="L23" s="326"/>
      <c r="M23" s="324">
        <v>0</v>
      </c>
      <c r="N23" s="326"/>
      <c r="O23" s="47">
        <v>0.038</v>
      </c>
      <c r="P23" s="33"/>
      <c r="Q23" s="34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">
      <c r="A24" s="38"/>
      <c r="B24" s="39"/>
      <c r="C24" s="39"/>
      <c r="D24" s="39"/>
      <c r="E24" s="39"/>
      <c r="F24" s="40"/>
      <c r="G24" s="40"/>
      <c r="H24" s="40"/>
      <c r="I24" s="40"/>
      <c r="J24" s="40"/>
      <c r="K24" s="40"/>
      <c r="L24" s="40"/>
      <c r="M24" s="40"/>
      <c r="N24" s="40"/>
      <c r="O24" s="41"/>
      <c r="P24" s="34"/>
      <c r="Q24" s="34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">
      <c r="A25" s="38"/>
      <c r="B25" s="39"/>
      <c r="C25" s="39"/>
      <c r="D25" s="39"/>
      <c r="E25" s="39"/>
      <c r="F25" s="40"/>
      <c r="G25" s="40"/>
      <c r="H25" s="40"/>
      <c r="I25" s="40"/>
      <c r="J25" s="40"/>
      <c r="K25" s="40"/>
      <c r="L25" s="40"/>
      <c r="M25" s="40"/>
      <c r="N25" s="40"/>
      <c r="O25" s="42"/>
      <c r="P25" s="34"/>
      <c r="Q25" s="34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25.5">
      <c r="A26" s="38"/>
      <c r="B26" s="43" t="s">
        <v>39</v>
      </c>
      <c r="C26" s="333" t="s">
        <v>40</v>
      </c>
      <c r="D26" s="333"/>
      <c r="E26" s="333"/>
      <c r="F26" s="35"/>
      <c r="G26" s="35"/>
      <c r="H26" s="40"/>
      <c r="I26" s="35" t="s">
        <v>41</v>
      </c>
      <c r="J26" s="333" t="s">
        <v>42</v>
      </c>
      <c r="K26" s="333"/>
      <c r="L26" s="333"/>
      <c r="M26" s="35"/>
      <c r="N26" s="35"/>
      <c r="O26" s="44"/>
      <c r="P26" s="33"/>
      <c r="Q26" s="34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.75">
      <c r="A27" s="38"/>
      <c r="B27" s="43"/>
      <c r="C27" s="43"/>
      <c r="D27" s="43"/>
      <c r="E27" s="43"/>
      <c r="F27" s="43"/>
      <c r="G27" s="43"/>
      <c r="H27" s="35"/>
      <c r="I27" s="35"/>
      <c r="J27" s="35"/>
      <c r="K27" s="35"/>
      <c r="L27" s="35"/>
      <c r="M27" s="35"/>
      <c r="N27" s="35"/>
      <c r="O27" s="44"/>
      <c r="P27" s="32"/>
      <c r="Q27" s="30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5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6"/>
      <c r="P28" s="32"/>
      <c r="Q28" s="30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5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2"/>
      <c r="Q29" s="30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</sheetData>
  <sheetProtection/>
  <mergeCells count="41">
    <mergeCell ref="J3:N4"/>
    <mergeCell ref="A6:N6"/>
    <mergeCell ref="I12:J12"/>
    <mergeCell ref="K12:N12"/>
    <mergeCell ref="A7:N7"/>
    <mergeCell ref="A11:B11"/>
    <mergeCell ref="C11:E11"/>
    <mergeCell ref="C12:E12"/>
    <mergeCell ref="M22:N22"/>
    <mergeCell ref="D13:D14"/>
    <mergeCell ref="M23:N23"/>
    <mergeCell ref="A12:A14"/>
    <mergeCell ref="A22:C22"/>
    <mergeCell ref="F11:G11"/>
    <mergeCell ref="H11:J11"/>
    <mergeCell ref="I22:J22"/>
    <mergeCell ref="I21:J21"/>
    <mergeCell ref="G13:G14"/>
    <mergeCell ref="C13:C14"/>
    <mergeCell ref="A23:H23"/>
    <mergeCell ref="A19:H20"/>
    <mergeCell ref="I19:J19"/>
    <mergeCell ref="I20:J20"/>
    <mergeCell ref="H13:H14"/>
    <mergeCell ref="F13:F14"/>
    <mergeCell ref="J26:L26"/>
    <mergeCell ref="K22:L22"/>
    <mergeCell ref="E13:E14"/>
    <mergeCell ref="E22:H22"/>
    <mergeCell ref="I23:J23"/>
    <mergeCell ref="F12:H12"/>
    <mergeCell ref="A21:H21"/>
    <mergeCell ref="B12:B14"/>
    <mergeCell ref="C26:E26"/>
    <mergeCell ref="K23:L23"/>
    <mergeCell ref="K13:L13"/>
    <mergeCell ref="M13:N13"/>
    <mergeCell ref="I13:I14"/>
    <mergeCell ref="J13:J14"/>
    <mergeCell ref="L11:O11"/>
    <mergeCell ref="O12:O1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G30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5.8515625" style="306" customWidth="1"/>
    <col min="2" max="2" width="6.8515625" style="306" customWidth="1"/>
    <col min="3" max="3" width="12.7109375" style="306" bestFit="1" customWidth="1"/>
    <col min="4" max="4" width="10.8515625" style="306" bestFit="1" customWidth="1"/>
    <col min="5" max="5" width="11.7109375" style="306" bestFit="1" customWidth="1"/>
    <col min="6" max="6" width="13.140625" style="306" bestFit="1" customWidth="1"/>
    <col min="7" max="7" width="11.421875" style="306" customWidth="1"/>
    <col min="8" max="8" width="13.421875" style="306" customWidth="1"/>
    <col min="9" max="10" width="11.7109375" style="306" bestFit="1" customWidth="1"/>
    <col min="11" max="12" width="10.00390625" style="306" bestFit="1" customWidth="1"/>
    <col min="13" max="13" width="12.00390625" style="306" customWidth="1"/>
    <col min="14" max="14" width="10.57421875" style="306" bestFit="1" customWidth="1"/>
    <col min="15" max="15" width="6.140625" style="306" customWidth="1"/>
    <col min="16" max="16" width="7.8515625" style="306" customWidth="1"/>
    <col min="17" max="16384" width="9.140625" style="306" customWidth="1"/>
  </cols>
  <sheetData>
    <row r="2" spans="1:16" ht="15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</row>
    <row r="3" spans="1:21" ht="15" customHeight="1">
      <c r="A3" s="287"/>
      <c r="B3" s="287"/>
      <c r="C3" s="287"/>
      <c r="D3" s="287"/>
      <c r="E3" s="287"/>
      <c r="F3" s="287"/>
      <c r="G3" s="287"/>
      <c r="H3" s="287"/>
      <c r="I3" s="287"/>
      <c r="J3" s="319" t="s">
        <v>0</v>
      </c>
      <c r="K3" s="319"/>
      <c r="L3" s="319"/>
      <c r="M3" s="319"/>
      <c r="N3" s="319"/>
      <c r="O3" s="7"/>
      <c r="P3" s="7"/>
      <c r="Q3" s="4"/>
      <c r="R3" s="4"/>
      <c r="S3" s="4"/>
      <c r="T3" s="4"/>
      <c r="U3" s="4"/>
    </row>
    <row r="4" spans="1:21" ht="24.75" customHeight="1">
      <c r="A4" s="287"/>
      <c r="B4" s="287"/>
      <c r="C4" s="287"/>
      <c r="D4" s="287"/>
      <c r="E4" s="287"/>
      <c r="F4" s="287"/>
      <c r="G4" s="287"/>
      <c r="H4" s="287"/>
      <c r="I4" s="287"/>
      <c r="J4" s="319"/>
      <c r="K4" s="319"/>
      <c r="L4" s="319"/>
      <c r="M4" s="319"/>
      <c r="N4" s="319"/>
      <c r="O4" s="7"/>
      <c r="P4" s="7"/>
      <c r="Q4" s="4"/>
      <c r="R4" s="4"/>
      <c r="S4" s="4"/>
      <c r="T4" s="4"/>
      <c r="U4" s="4"/>
    </row>
    <row r="5" spans="1:16" ht="15">
      <c r="A5" s="287"/>
      <c r="B5" s="287"/>
      <c r="C5" s="287"/>
      <c r="D5" s="287"/>
      <c r="E5" s="287"/>
      <c r="F5" s="287"/>
      <c r="G5" s="287"/>
      <c r="H5" s="287"/>
      <c r="I5" s="287"/>
      <c r="J5" s="290"/>
      <c r="K5" s="290"/>
      <c r="L5" s="290"/>
      <c r="M5" s="290"/>
      <c r="N5" s="13" t="s">
        <v>1</v>
      </c>
      <c r="O5" s="287"/>
      <c r="P5" s="287"/>
    </row>
    <row r="6" spans="1:33" ht="15">
      <c r="A6" s="320" t="s">
        <v>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287"/>
      <c r="P6" s="287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</row>
    <row r="7" spans="1:33" ht="15.75" customHeight="1">
      <c r="A7" s="321" t="s">
        <v>3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9"/>
      <c r="P7" s="9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6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  <c r="P8" s="9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6.5" customHeight="1">
      <c r="A9" s="8"/>
      <c r="B9" s="8"/>
      <c r="C9" s="8"/>
      <c r="D9" s="8"/>
      <c r="E9" s="8"/>
      <c r="F9" s="14" t="s">
        <v>43</v>
      </c>
      <c r="G9" s="14" t="s">
        <v>48</v>
      </c>
      <c r="H9" s="14">
        <v>2014</v>
      </c>
      <c r="I9" s="14" t="s">
        <v>6</v>
      </c>
      <c r="J9" s="8"/>
      <c r="K9" s="8"/>
      <c r="L9" s="8"/>
      <c r="M9" s="8"/>
      <c r="N9" s="8"/>
      <c r="O9" s="9"/>
      <c r="P9" s="9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16" ht="15">
      <c r="A10" s="288"/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7"/>
    </row>
    <row r="11" spans="1:16" ht="15">
      <c r="A11" s="322" t="s">
        <v>7</v>
      </c>
      <c r="B11" s="323"/>
      <c r="C11" s="324" t="s">
        <v>8</v>
      </c>
      <c r="D11" s="325"/>
      <c r="E11" s="326"/>
      <c r="F11" s="324" t="s">
        <v>9</v>
      </c>
      <c r="G11" s="326"/>
      <c r="H11" s="324"/>
      <c r="I11" s="325"/>
      <c r="J11" s="326"/>
      <c r="K11" s="291" t="s">
        <v>10</v>
      </c>
      <c r="L11" s="329"/>
      <c r="M11" s="329"/>
      <c r="N11" s="329"/>
      <c r="O11" s="329"/>
      <c r="P11" s="287"/>
    </row>
    <row r="12" spans="1:16" ht="15" customHeight="1">
      <c r="A12" s="317" t="s">
        <v>11</v>
      </c>
      <c r="B12" s="317" t="s">
        <v>12</v>
      </c>
      <c r="C12" s="324" t="s">
        <v>13</v>
      </c>
      <c r="D12" s="325"/>
      <c r="E12" s="326"/>
      <c r="F12" s="324" t="s">
        <v>14</v>
      </c>
      <c r="G12" s="325"/>
      <c r="H12" s="326"/>
      <c r="I12" s="324" t="s">
        <v>15</v>
      </c>
      <c r="J12" s="326"/>
      <c r="K12" s="324" t="s">
        <v>16</v>
      </c>
      <c r="L12" s="330"/>
      <c r="M12" s="330"/>
      <c r="N12" s="331"/>
      <c r="O12" s="332" t="s">
        <v>17</v>
      </c>
      <c r="P12" s="287"/>
    </row>
    <row r="13" spans="1:16" ht="30" customHeight="1">
      <c r="A13" s="318"/>
      <c r="B13" s="318"/>
      <c r="C13" s="317" t="s">
        <v>18</v>
      </c>
      <c r="D13" s="317" t="s">
        <v>19</v>
      </c>
      <c r="E13" s="317" t="s">
        <v>20</v>
      </c>
      <c r="F13" s="317" t="s">
        <v>18</v>
      </c>
      <c r="G13" s="317" t="s">
        <v>19</v>
      </c>
      <c r="H13" s="317" t="s">
        <v>20</v>
      </c>
      <c r="I13" s="317" t="s">
        <v>21</v>
      </c>
      <c r="J13" s="317" t="s">
        <v>22</v>
      </c>
      <c r="K13" s="315" t="s">
        <v>23</v>
      </c>
      <c r="L13" s="316"/>
      <c r="M13" s="315" t="s">
        <v>24</v>
      </c>
      <c r="N13" s="316"/>
      <c r="O13" s="332"/>
      <c r="P13" s="287"/>
    </row>
    <row r="14" spans="1:16" ht="15">
      <c r="A14" s="318"/>
      <c r="B14" s="318"/>
      <c r="C14" s="318"/>
      <c r="D14" s="318"/>
      <c r="E14" s="318"/>
      <c r="F14" s="318"/>
      <c r="G14" s="318"/>
      <c r="H14" s="318"/>
      <c r="I14" s="318"/>
      <c r="J14" s="318"/>
      <c r="K14" s="303" t="s">
        <v>11</v>
      </c>
      <c r="L14" s="303" t="s">
        <v>25</v>
      </c>
      <c r="M14" s="303" t="s">
        <v>11</v>
      </c>
      <c r="N14" s="303" t="s">
        <v>25</v>
      </c>
      <c r="O14" s="317"/>
      <c r="P14" s="287"/>
    </row>
    <row r="15" spans="1:16" ht="15">
      <c r="A15" s="291" t="s">
        <v>26</v>
      </c>
      <c r="B15" s="291">
        <v>0.7844</v>
      </c>
      <c r="C15" s="307">
        <v>258884374.18</v>
      </c>
      <c r="D15" s="307">
        <v>8276432.93</v>
      </c>
      <c r="E15" s="312">
        <f>C15+D15</f>
        <v>267160807.11</v>
      </c>
      <c r="F15" s="307">
        <v>253274838.72</v>
      </c>
      <c r="G15" s="307">
        <v>11311291.99</v>
      </c>
      <c r="H15" s="312">
        <f>F15+G15</f>
        <v>264586130.71</v>
      </c>
      <c r="I15" s="312">
        <f>E15*B15</f>
        <v>209560937.09708402</v>
      </c>
      <c r="J15" s="312">
        <f>H15*B15</f>
        <v>207541360.928924</v>
      </c>
      <c r="K15" s="307">
        <v>2574676.4</v>
      </c>
      <c r="L15" s="307">
        <v>2019576.17</v>
      </c>
      <c r="M15" s="307">
        <v>0</v>
      </c>
      <c r="N15" s="307">
        <v>0</v>
      </c>
      <c r="O15" s="313">
        <f>L15/$D$22*100</f>
        <v>4.02247153466763</v>
      </c>
      <c r="P15" s="287"/>
    </row>
    <row r="16" spans="1:16" ht="15">
      <c r="A16" s="291" t="s">
        <v>27</v>
      </c>
      <c r="B16" s="291">
        <v>0.9522</v>
      </c>
      <c r="C16" s="307">
        <v>155721.1</v>
      </c>
      <c r="D16" s="307">
        <v>0</v>
      </c>
      <c r="E16" s="312">
        <f>C16+D16</f>
        <v>155721.1</v>
      </c>
      <c r="F16" s="307">
        <v>86533.24</v>
      </c>
      <c r="G16" s="307">
        <v>0</v>
      </c>
      <c r="H16" s="312">
        <f>F16+G16</f>
        <v>86533.24</v>
      </c>
      <c r="I16" s="312">
        <f>E16*B16</f>
        <v>148277.63142000002</v>
      </c>
      <c r="J16" s="312">
        <f>H16*B16</f>
        <v>82396.95112800002</v>
      </c>
      <c r="K16" s="307">
        <v>69187.86</v>
      </c>
      <c r="L16" s="307">
        <v>65880.68</v>
      </c>
      <c r="M16" s="307">
        <v>0</v>
      </c>
      <c r="N16" s="307">
        <v>0</v>
      </c>
      <c r="O16" s="313">
        <f>L16/$D$22*100</f>
        <v>0.13121721474092604</v>
      </c>
      <c r="P16" s="287"/>
    </row>
    <row r="17" spans="1:16" ht="15">
      <c r="A17" s="291" t="s">
        <v>28</v>
      </c>
      <c r="B17" s="291">
        <v>0.0133</v>
      </c>
      <c r="C17" s="307">
        <v>933812479.05</v>
      </c>
      <c r="D17" s="307">
        <v>60155004.73</v>
      </c>
      <c r="E17" s="312">
        <f>C17+D17</f>
        <v>993967483.78</v>
      </c>
      <c r="F17" s="307">
        <v>1037009655.8</v>
      </c>
      <c r="G17" s="307">
        <v>132687255</v>
      </c>
      <c r="H17" s="312">
        <f>F17+G17</f>
        <v>1169696910.8</v>
      </c>
      <c r="I17" s="312">
        <f>E17*B17</f>
        <v>13219767.534273999</v>
      </c>
      <c r="J17" s="312">
        <f>H17*B17</f>
        <v>15556968.913639998</v>
      </c>
      <c r="K17" s="307">
        <v>0</v>
      </c>
      <c r="L17" s="307">
        <v>0</v>
      </c>
      <c r="M17" s="307">
        <v>175729427.02</v>
      </c>
      <c r="N17" s="307">
        <v>2337201.38</v>
      </c>
      <c r="O17" s="313">
        <f>N17/$D$22*100</f>
        <v>4.6550985110088225</v>
      </c>
      <c r="P17" s="287"/>
    </row>
    <row r="18" spans="1:16" ht="15">
      <c r="A18" s="291" t="s">
        <v>29</v>
      </c>
      <c r="B18" s="291">
        <v>1.2173</v>
      </c>
      <c r="C18" s="307">
        <v>32243</v>
      </c>
      <c r="D18" s="307">
        <v>0</v>
      </c>
      <c r="E18" s="312">
        <f>C18+D18</f>
        <v>32243</v>
      </c>
      <c r="F18" s="307">
        <v>190.58</v>
      </c>
      <c r="G18" s="307">
        <v>0</v>
      </c>
      <c r="H18" s="312">
        <f>F18+G18</f>
        <v>190.58</v>
      </c>
      <c r="I18" s="312">
        <f>E18*B18</f>
        <v>39249.403900000005</v>
      </c>
      <c r="J18" s="312">
        <f>H18*B18</f>
        <v>231.99303400000002</v>
      </c>
      <c r="K18" s="307">
        <v>32052.42</v>
      </c>
      <c r="L18" s="307">
        <v>39017.41</v>
      </c>
      <c r="M18" s="307">
        <v>0</v>
      </c>
      <c r="N18" s="307">
        <v>0</v>
      </c>
      <c r="O18" s="313">
        <f>L18/$D$22*100</f>
        <v>0.07771255346187618</v>
      </c>
      <c r="P18" s="287"/>
    </row>
    <row r="19" spans="1:17" ht="15">
      <c r="A19" s="336" t="s">
        <v>20</v>
      </c>
      <c r="B19" s="336"/>
      <c r="C19" s="336"/>
      <c r="D19" s="336"/>
      <c r="E19" s="336"/>
      <c r="F19" s="336"/>
      <c r="G19" s="336"/>
      <c r="H19" s="336"/>
      <c r="I19" s="335" t="s">
        <v>30</v>
      </c>
      <c r="J19" s="335"/>
      <c r="K19" s="291" t="s">
        <v>31</v>
      </c>
      <c r="L19" s="307">
        <v>2124474.26</v>
      </c>
      <c r="M19" s="291" t="s">
        <v>31</v>
      </c>
      <c r="N19" s="307">
        <v>0</v>
      </c>
      <c r="O19" s="302"/>
      <c r="P19" s="288"/>
      <c r="Q19" s="289"/>
    </row>
    <row r="20" spans="1:17" ht="15">
      <c r="A20" s="337"/>
      <c r="B20" s="338"/>
      <c r="C20" s="338"/>
      <c r="D20" s="338"/>
      <c r="E20" s="338"/>
      <c r="F20" s="338"/>
      <c r="G20" s="338"/>
      <c r="H20" s="339"/>
      <c r="I20" s="340" t="s">
        <v>32</v>
      </c>
      <c r="J20" s="341"/>
      <c r="K20" s="304" t="s">
        <v>31</v>
      </c>
      <c r="L20" s="304">
        <v>0</v>
      </c>
      <c r="M20" s="304" t="s">
        <v>31</v>
      </c>
      <c r="N20" s="308">
        <v>2337201.38</v>
      </c>
      <c r="O20" s="305"/>
      <c r="P20" s="288"/>
      <c r="Q20" s="289"/>
    </row>
    <row r="21" spans="1:17" ht="15">
      <c r="A21" s="324"/>
      <c r="B21" s="325"/>
      <c r="C21" s="325"/>
      <c r="D21" s="325"/>
      <c r="E21" s="325"/>
      <c r="F21" s="325"/>
      <c r="G21" s="325"/>
      <c r="H21" s="326"/>
      <c r="I21" s="322" t="s">
        <v>33</v>
      </c>
      <c r="J21" s="323"/>
      <c r="K21" s="291" t="s">
        <v>31</v>
      </c>
      <c r="L21" s="291">
        <v>0</v>
      </c>
      <c r="M21" s="291" t="s">
        <v>31</v>
      </c>
      <c r="N21" s="291">
        <v>0</v>
      </c>
      <c r="O21" s="302"/>
      <c r="P21" s="288"/>
      <c r="Q21" s="289"/>
    </row>
    <row r="22" spans="1:17" ht="26.25" customHeight="1">
      <c r="A22" s="327" t="s">
        <v>34</v>
      </c>
      <c r="B22" s="334"/>
      <c r="C22" s="334"/>
      <c r="D22" s="309">
        <v>50207345.22530001</v>
      </c>
      <c r="E22" s="334" t="s">
        <v>35</v>
      </c>
      <c r="F22" s="334"/>
      <c r="G22" s="334"/>
      <c r="H22" s="328"/>
      <c r="I22" s="327" t="s">
        <v>36</v>
      </c>
      <c r="J22" s="328"/>
      <c r="K22" s="344">
        <v>2124474.26</v>
      </c>
      <c r="L22" s="345"/>
      <c r="M22" s="344">
        <v>0</v>
      </c>
      <c r="N22" s="345"/>
      <c r="O22" s="313">
        <f>(M22+K22)/$D$22*100</f>
        <v>4.231401302870432</v>
      </c>
      <c r="P22" s="311"/>
      <c r="Q22" s="289"/>
    </row>
    <row r="23" spans="1:17" ht="30.75" customHeight="1">
      <c r="A23" s="335" t="s">
        <v>37</v>
      </c>
      <c r="B23" s="335"/>
      <c r="C23" s="335"/>
      <c r="D23" s="335"/>
      <c r="E23" s="335"/>
      <c r="F23" s="335"/>
      <c r="G23" s="335"/>
      <c r="H23" s="335"/>
      <c r="I23" s="334" t="s">
        <v>38</v>
      </c>
      <c r="J23" s="328"/>
      <c r="K23" s="324">
        <v>0</v>
      </c>
      <c r="L23" s="326"/>
      <c r="M23" s="344">
        <v>2337201.38</v>
      </c>
      <c r="N23" s="345"/>
      <c r="O23" s="313">
        <f>(M23+K23)/$D$22*100</f>
        <v>4.6550985110088225</v>
      </c>
      <c r="P23" s="288"/>
      <c r="Q23" s="289"/>
    </row>
    <row r="24" spans="1:17" ht="15">
      <c r="A24" s="293"/>
      <c r="B24" s="294"/>
      <c r="C24" s="294"/>
      <c r="D24" s="294"/>
      <c r="E24" s="294"/>
      <c r="F24" s="295"/>
      <c r="G24" s="295"/>
      <c r="H24" s="295"/>
      <c r="I24" s="295"/>
      <c r="J24" s="295"/>
      <c r="K24" s="295"/>
      <c r="L24" s="295"/>
      <c r="M24" s="295"/>
      <c r="N24" s="295"/>
      <c r="O24" s="296"/>
      <c r="P24" s="289"/>
      <c r="Q24" s="289"/>
    </row>
    <row r="25" spans="1:17" ht="15">
      <c r="A25" s="293"/>
      <c r="B25" s="294"/>
      <c r="C25" s="294"/>
      <c r="D25" s="294"/>
      <c r="E25" s="294"/>
      <c r="F25" s="295"/>
      <c r="G25" s="295"/>
      <c r="H25" s="295"/>
      <c r="I25" s="295"/>
      <c r="J25" s="295"/>
      <c r="K25" s="295"/>
      <c r="L25" s="295"/>
      <c r="M25" s="295"/>
      <c r="N25" s="295"/>
      <c r="O25" s="297"/>
      <c r="P25" s="289"/>
      <c r="Q25" s="289"/>
    </row>
    <row r="26" spans="1:17" ht="15">
      <c r="A26" s="293"/>
      <c r="B26" s="298" t="s">
        <v>39</v>
      </c>
      <c r="C26" s="333" t="s">
        <v>47</v>
      </c>
      <c r="D26" s="333"/>
      <c r="E26" s="333"/>
      <c r="F26" s="290"/>
      <c r="G26" s="290"/>
      <c r="H26" s="295"/>
      <c r="I26" s="290" t="s">
        <v>41</v>
      </c>
      <c r="J26" s="333" t="s">
        <v>42</v>
      </c>
      <c r="K26" s="333"/>
      <c r="L26" s="333"/>
      <c r="M26" s="290"/>
      <c r="N26" s="290"/>
      <c r="O26" s="299"/>
      <c r="P26" s="288"/>
      <c r="Q26" s="289"/>
    </row>
    <row r="27" spans="1:16" ht="15">
      <c r="A27" s="293"/>
      <c r="B27" s="298"/>
      <c r="C27" s="298"/>
      <c r="D27" s="298"/>
      <c r="E27" s="298"/>
      <c r="F27" s="298"/>
      <c r="G27" s="298"/>
      <c r="H27" s="290"/>
      <c r="I27" s="290"/>
      <c r="J27" s="290"/>
      <c r="K27" s="290"/>
      <c r="L27" s="290"/>
      <c r="M27" s="290"/>
      <c r="N27" s="290"/>
      <c r="O27" s="299"/>
      <c r="P27" s="287"/>
    </row>
    <row r="28" spans="1:16" ht="15">
      <c r="A28" s="300"/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1"/>
      <c r="P28" s="287"/>
    </row>
    <row r="29" spans="1:16" ht="15">
      <c r="A29" s="290"/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87"/>
    </row>
    <row r="30" spans="3:4" ht="15">
      <c r="C30" s="314"/>
      <c r="D30" s="314"/>
    </row>
  </sheetData>
  <sheetProtection/>
  <mergeCells count="41">
    <mergeCell ref="C26:E26"/>
    <mergeCell ref="J26:L26"/>
    <mergeCell ref="K22:L22"/>
    <mergeCell ref="M22:N22"/>
    <mergeCell ref="A23:H23"/>
    <mergeCell ref="I23:J23"/>
    <mergeCell ref="K23:L23"/>
    <mergeCell ref="M23:N23"/>
    <mergeCell ref="A19:H20"/>
    <mergeCell ref="I19:J19"/>
    <mergeCell ref="I20:J20"/>
    <mergeCell ref="A21:H21"/>
    <mergeCell ref="I21:J21"/>
    <mergeCell ref="A22:C22"/>
    <mergeCell ref="E22:H22"/>
    <mergeCell ref="I22:J22"/>
    <mergeCell ref="O12:O14"/>
    <mergeCell ref="C13:C14"/>
    <mergeCell ref="D13:D14"/>
    <mergeCell ref="E13:E14"/>
    <mergeCell ref="F13:F14"/>
    <mergeCell ref="G13:G14"/>
    <mergeCell ref="H13:H14"/>
    <mergeCell ref="I13:I14"/>
    <mergeCell ref="J13:J14"/>
    <mergeCell ref="K13:L13"/>
    <mergeCell ref="A12:A14"/>
    <mergeCell ref="B12:B14"/>
    <mergeCell ref="C12:E12"/>
    <mergeCell ref="F12:H12"/>
    <mergeCell ref="I12:J12"/>
    <mergeCell ref="K12:N12"/>
    <mergeCell ref="M13:N13"/>
    <mergeCell ref="J3:N4"/>
    <mergeCell ref="A6:N6"/>
    <mergeCell ref="A7:N7"/>
    <mergeCell ref="A11:B11"/>
    <mergeCell ref="C11:E11"/>
    <mergeCell ref="F11:G11"/>
    <mergeCell ref="H11:J11"/>
    <mergeCell ref="L11:O1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G30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5.8515625" style="306" customWidth="1"/>
    <col min="2" max="2" width="6.8515625" style="306" customWidth="1"/>
    <col min="3" max="3" width="12.7109375" style="306" bestFit="1" customWidth="1"/>
    <col min="4" max="4" width="10.8515625" style="306" bestFit="1" customWidth="1"/>
    <col min="5" max="5" width="11.7109375" style="306" bestFit="1" customWidth="1"/>
    <col min="6" max="6" width="13.140625" style="306" bestFit="1" customWidth="1"/>
    <col min="7" max="7" width="11.421875" style="306" customWidth="1"/>
    <col min="8" max="8" width="13.421875" style="306" customWidth="1"/>
    <col min="9" max="10" width="11.7109375" style="306" bestFit="1" customWidth="1"/>
    <col min="11" max="12" width="10.00390625" style="306" bestFit="1" customWidth="1"/>
    <col min="13" max="13" width="12.00390625" style="306" customWidth="1"/>
    <col min="14" max="14" width="10.57421875" style="306" bestFit="1" customWidth="1"/>
    <col min="15" max="15" width="6.140625" style="306" customWidth="1"/>
    <col min="16" max="16" width="7.8515625" style="306" customWidth="1"/>
    <col min="17" max="16384" width="9.140625" style="306" customWidth="1"/>
  </cols>
  <sheetData>
    <row r="2" spans="1:16" ht="15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</row>
    <row r="3" spans="1:21" ht="15" customHeight="1">
      <c r="A3" s="287"/>
      <c r="B3" s="287"/>
      <c r="C3" s="287"/>
      <c r="D3" s="287"/>
      <c r="E3" s="287"/>
      <c r="F3" s="287"/>
      <c r="G3" s="287"/>
      <c r="H3" s="287"/>
      <c r="I3" s="287"/>
      <c r="J3" s="319" t="s">
        <v>0</v>
      </c>
      <c r="K3" s="319"/>
      <c r="L3" s="319"/>
      <c r="M3" s="319"/>
      <c r="N3" s="319"/>
      <c r="O3" s="7"/>
      <c r="P3" s="7"/>
      <c r="Q3" s="4"/>
      <c r="R3" s="4"/>
      <c r="S3" s="4"/>
      <c r="T3" s="4"/>
      <c r="U3" s="4"/>
    </row>
    <row r="4" spans="1:21" ht="24.75" customHeight="1">
      <c r="A4" s="287"/>
      <c r="B4" s="287"/>
      <c r="C4" s="287"/>
      <c r="D4" s="287"/>
      <c r="E4" s="287"/>
      <c r="F4" s="287"/>
      <c r="G4" s="287"/>
      <c r="H4" s="287"/>
      <c r="I4" s="287"/>
      <c r="J4" s="319"/>
      <c r="K4" s="319"/>
      <c r="L4" s="319"/>
      <c r="M4" s="319"/>
      <c r="N4" s="319"/>
      <c r="O4" s="7"/>
      <c r="P4" s="7"/>
      <c r="Q4" s="4"/>
      <c r="R4" s="4"/>
      <c r="S4" s="4"/>
      <c r="T4" s="4"/>
      <c r="U4" s="4"/>
    </row>
    <row r="5" spans="1:16" ht="15">
      <c r="A5" s="287"/>
      <c r="B5" s="287"/>
      <c r="C5" s="287"/>
      <c r="D5" s="287"/>
      <c r="E5" s="287"/>
      <c r="F5" s="287"/>
      <c r="G5" s="287"/>
      <c r="H5" s="287"/>
      <c r="I5" s="287"/>
      <c r="J5" s="290"/>
      <c r="K5" s="290"/>
      <c r="L5" s="290"/>
      <c r="M5" s="290"/>
      <c r="N5" s="13" t="s">
        <v>1</v>
      </c>
      <c r="O5" s="287"/>
      <c r="P5" s="287"/>
    </row>
    <row r="6" spans="1:33" ht="15">
      <c r="A6" s="320" t="s">
        <v>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287"/>
      <c r="P6" s="287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</row>
    <row r="7" spans="1:33" ht="15.75" customHeight="1">
      <c r="A7" s="321" t="s">
        <v>3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9"/>
      <c r="P7" s="9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6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  <c r="P8" s="9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6.5" customHeight="1">
      <c r="A9" s="8"/>
      <c r="B9" s="8"/>
      <c r="C9" s="8"/>
      <c r="D9" s="8"/>
      <c r="E9" s="8"/>
      <c r="F9" s="14" t="s">
        <v>4</v>
      </c>
      <c r="G9" s="14" t="s">
        <v>49</v>
      </c>
      <c r="H9" s="14">
        <v>2015</v>
      </c>
      <c r="I9" s="14" t="s">
        <v>6</v>
      </c>
      <c r="J9" s="8"/>
      <c r="K9" s="8"/>
      <c r="L9" s="8"/>
      <c r="M9" s="8"/>
      <c r="N9" s="8"/>
      <c r="O9" s="9"/>
      <c r="P9" s="9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16" ht="15">
      <c r="A10" s="288"/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7"/>
    </row>
    <row r="11" spans="1:16" ht="15">
      <c r="A11" s="322" t="s">
        <v>7</v>
      </c>
      <c r="B11" s="323"/>
      <c r="C11" s="324" t="s">
        <v>8</v>
      </c>
      <c r="D11" s="325"/>
      <c r="E11" s="326"/>
      <c r="F11" s="324" t="s">
        <v>9</v>
      </c>
      <c r="G11" s="326"/>
      <c r="H11" s="324"/>
      <c r="I11" s="325"/>
      <c r="J11" s="326"/>
      <c r="K11" s="291" t="s">
        <v>10</v>
      </c>
      <c r="L11" s="329"/>
      <c r="M11" s="329"/>
      <c r="N11" s="329"/>
      <c r="O11" s="329"/>
      <c r="P11" s="287"/>
    </row>
    <row r="12" spans="1:16" ht="15" customHeight="1">
      <c r="A12" s="317" t="s">
        <v>11</v>
      </c>
      <c r="B12" s="317" t="s">
        <v>12</v>
      </c>
      <c r="C12" s="324" t="s">
        <v>13</v>
      </c>
      <c r="D12" s="325"/>
      <c r="E12" s="326"/>
      <c r="F12" s="324" t="s">
        <v>14</v>
      </c>
      <c r="G12" s="325"/>
      <c r="H12" s="326"/>
      <c r="I12" s="324" t="s">
        <v>15</v>
      </c>
      <c r="J12" s="326"/>
      <c r="K12" s="324" t="s">
        <v>16</v>
      </c>
      <c r="L12" s="330"/>
      <c r="M12" s="330"/>
      <c r="N12" s="331"/>
      <c r="O12" s="332" t="s">
        <v>17</v>
      </c>
      <c r="P12" s="287"/>
    </row>
    <row r="13" spans="1:16" ht="30" customHeight="1">
      <c r="A13" s="318"/>
      <c r="B13" s="318"/>
      <c r="C13" s="317" t="s">
        <v>18</v>
      </c>
      <c r="D13" s="317" t="s">
        <v>19</v>
      </c>
      <c r="E13" s="317" t="s">
        <v>20</v>
      </c>
      <c r="F13" s="317" t="s">
        <v>18</v>
      </c>
      <c r="G13" s="317" t="s">
        <v>19</v>
      </c>
      <c r="H13" s="317" t="s">
        <v>20</v>
      </c>
      <c r="I13" s="317" t="s">
        <v>21</v>
      </c>
      <c r="J13" s="317" t="s">
        <v>22</v>
      </c>
      <c r="K13" s="315" t="s">
        <v>23</v>
      </c>
      <c r="L13" s="316"/>
      <c r="M13" s="315" t="s">
        <v>24</v>
      </c>
      <c r="N13" s="316"/>
      <c r="O13" s="332"/>
      <c r="P13" s="287"/>
    </row>
    <row r="14" spans="1:16" ht="15">
      <c r="A14" s="318"/>
      <c r="B14" s="318"/>
      <c r="C14" s="318"/>
      <c r="D14" s="318"/>
      <c r="E14" s="318"/>
      <c r="F14" s="318"/>
      <c r="G14" s="318"/>
      <c r="H14" s="318"/>
      <c r="I14" s="318"/>
      <c r="J14" s="318"/>
      <c r="K14" s="303" t="s">
        <v>11</v>
      </c>
      <c r="L14" s="303" t="s">
        <v>25</v>
      </c>
      <c r="M14" s="303" t="s">
        <v>11</v>
      </c>
      <c r="N14" s="303" t="s">
        <v>25</v>
      </c>
      <c r="O14" s="317"/>
      <c r="P14" s="287"/>
    </row>
    <row r="15" spans="1:16" ht="15">
      <c r="A15" s="291" t="s">
        <v>26</v>
      </c>
      <c r="B15" s="291">
        <v>1.0485</v>
      </c>
      <c r="C15" s="307">
        <v>279019106.97</v>
      </c>
      <c r="D15" s="307">
        <v>11408594.1</v>
      </c>
      <c r="E15" s="312">
        <f>C15+D15</f>
        <v>290427701.07000005</v>
      </c>
      <c r="F15" s="307">
        <v>278694767.16</v>
      </c>
      <c r="G15" s="307">
        <v>11131267.22</v>
      </c>
      <c r="H15" s="312">
        <f>F15+G15</f>
        <v>289826034.38000005</v>
      </c>
      <c r="I15" s="312">
        <f>E15*B15</f>
        <v>304513444.57189506</v>
      </c>
      <c r="J15" s="312">
        <f>H15*B15</f>
        <v>303882597.04743004</v>
      </c>
      <c r="K15" s="307">
        <v>601666.69</v>
      </c>
      <c r="L15" s="307">
        <v>630847.52</v>
      </c>
      <c r="M15" s="307">
        <v>0</v>
      </c>
      <c r="N15" s="307">
        <v>0</v>
      </c>
      <c r="O15" s="313">
        <f>L15/$D$22*100</f>
        <v>1.3762952178646275</v>
      </c>
      <c r="P15" s="287"/>
    </row>
    <row r="16" spans="1:16" ht="15">
      <c r="A16" s="291" t="s">
        <v>27</v>
      </c>
      <c r="B16" s="291">
        <v>1.1317</v>
      </c>
      <c r="C16" s="307">
        <v>128526.12</v>
      </c>
      <c r="D16" s="307">
        <v>0</v>
      </c>
      <c r="E16" s="312">
        <f>C16+D16</f>
        <v>128526.12</v>
      </c>
      <c r="F16" s="307">
        <v>67629.97</v>
      </c>
      <c r="G16" s="307">
        <v>175000</v>
      </c>
      <c r="H16" s="312">
        <f>F16+G16</f>
        <v>242629.97</v>
      </c>
      <c r="I16" s="312">
        <f>E16*B16</f>
        <v>145453.01000399998</v>
      </c>
      <c r="J16" s="312">
        <f>H16*B16</f>
        <v>274584.33704899997</v>
      </c>
      <c r="K16" s="307">
        <v>0</v>
      </c>
      <c r="L16" s="307">
        <v>0</v>
      </c>
      <c r="M16" s="307">
        <v>114103.85</v>
      </c>
      <c r="N16" s="307">
        <v>129131.33</v>
      </c>
      <c r="O16" s="313">
        <f>N16/$D$22*100*(-1)</f>
        <v>-0.2817207428436892</v>
      </c>
      <c r="P16" s="287"/>
    </row>
    <row r="17" spans="1:16" ht="15">
      <c r="A17" s="291" t="s">
        <v>28</v>
      </c>
      <c r="B17" s="291">
        <v>0.0182</v>
      </c>
      <c r="C17" s="307">
        <v>797722904.75</v>
      </c>
      <c r="D17" s="307">
        <v>25434740.53</v>
      </c>
      <c r="E17" s="312">
        <f>C17+D17</f>
        <v>823157645.28</v>
      </c>
      <c r="F17" s="307">
        <v>814905899.81</v>
      </c>
      <c r="G17" s="307">
        <v>40000000</v>
      </c>
      <c r="H17" s="312">
        <f>F17+G17</f>
        <v>854905899.81</v>
      </c>
      <c r="I17" s="312">
        <f>E17*B17</f>
        <v>14981469.144096</v>
      </c>
      <c r="J17" s="312">
        <f>H17*B17</f>
        <v>15559287.376542</v>
      </c>
      <c r="K17" s="307">
        <v>0</v>
      </c>
      <c r="L17" s="307">
        <v>0</v>
      </c>
      <c r="M17" s="307">
        <v>31748254.53</v>
      </c>
      <c r="N17" s="307">
        <v>577818.23</v>
      </c>
      <c r="O17" s="313">
        <f>N17/$D$22*100*(-1)</f>
        <v>-1.260603301957981</v>
      </c>
      <c r="P17" s="287"/>
    </row>
    <row r="18" spans="1:16" ht="15">
      <c r="A18" s="291" t="s">
        <v>29</v>
      </c>
      <c r="B18" s="291">
        <v>1.5495</v>
      </c>
      <c r="C18" s="307">
        <v>3168</v>
      </c>
      <c r="D18" s="307">
        <v>0</v>
      </c>
      <c r="E18" s="312">
        <f>C18+D18</f>
        <v>3168</v>
      </c>
      <c r="F18" s="307">
        <v>190.58</v>
      </c>
      <c r="G18" s="307">
        <v>0</v>
      </c>
      <c r="H18" s="312">
        <f>F18+G18</f>
        <v>190.58</v>
      </c>
      <c r="I18" s="312">
        <f>E18*B18</f>
        <v>4908.816000000001</v>
      </c>
      <c r="J18" s="312">
        <f>H18*B18</f>
        <v>295.30371</v>
      </c>
      <c r="K18" s="307">
        <v>2977.42</v>
      </c>
      <c r="L18" s="307">
        <v>4613.51</v>
      </c>
      <c r="M18" s="307">
        <v>0</v>
      </c>
      <c r="N18" s="307">
        <v>0</v>
      </c>
      <c r="O18" s="313">
        <f>L18/$D$22*100</f>
        <v>0.010065113278991154</v>
      </c>
      <c r="P18" s="287"/>
    </row>
    <row r="19" spans="1:17" ht="15">
      <c r="A19" s="336" t="s">
        <v>20</v>
      </c>
      <c r="B19" s="336"/>
      <c r="C19" s="336"/>
      <c r="D19" s="336"/>
      <c r="E19" s="336"/>
      <c r="F19" s="336"/>
      <c r="G19" s="336"/>
      <c r="H19" s="336"/>
      <c r="I19" s="335" t="s">
        <v>30</v>
      </c>
      <c r="J19" s="335"/>
      <c r="K19" s="291" t="s">
        <v>31</v>
      </c>
      <c r="L19" s="307">
        <v>635461.03</v>
      </c>
      <c r="M19" s="291" t="s">
        <v>31</v>
      </c>
      <c r="N19" s="307">
        <v>-129131.33</v>
      </c>
      <c r="O19" s="302"/>
      <c r="P19" s="288"/>
      <c r="Q19" s="289"/>
    </row>
    <row r="20" spans="1:17" ht="15">
      <c r="A20" s="337"/>
      <c r="B20" s="338"/>
      <c r="C20" s="338"/>
      <c r="D20" s="338"/>
      <c r="E20" s="338"/>
      <c r="F20" s="338"/>
      <c r="G20" s="338"/>
      <c r="H20" s="339"/>
      <c r="I20" s="340" t="s">
        <v>32</v>
      </c>
      <c r="J20" s="341"/>
      <c r="K20" s="304" t="s">
        <v>31</v>
      </c>
      <c r="L20" s="304">
        <v>0</v>
      </c>
      <c r="M20" s="304" t="s">
        <v>31</v>
      </c>
      <c r="N20" s="308">
        <v>577818.23</v>
      </c>
      <c r="O20" s="305"/>
      <c r="P20" s="288"/>
      <c r="Q20" s="289"/>
    </row>
    <row r="21" spans="1:17" ht="15">
      <c r="A21" s="324"/>
      <c r="B21" s="325"/>
      <c r="C21" s="325"/>
      <c r="D21" s="325"/>
      <c r="E21" s="325"/>
      <c r="F21" s="325"/>
      <c r="G21" s="325"/>
      <c r="H21" s="326"/>
      <c r="I21" s="322" t="s">
        <v>33</v>
      </c>
      <c r="J21" s="323"/>
      <c r="K21" s="291" t="s">
        <v>31</v>
      </c>
      <c r="L21" s="291">
        <v>0</v>
      </c>
      <c r="M21" s="291" t="s">
        <v>31</v>
      </c>
      <c r="N21" s="291">
        <v>0</v>
      </c>
      <c r="O21" s="302"/>
      <c r="P21" s="288"/>
      <c r="Q21" s="289"/>
    </row>
    <row r="22" spans="1:17" ht="26.25" customHeight="1">
      <c r="A22" s="327" t="s">
        <v>34</v>
      </c>
      <c r="B22" s="334"/>
      <c r="C22" s="334"/>
      <c r="D22" s="309">
        <v>45836642.5903</v>
      </c>
      <c r="E22" s="334" t="s">
        <v>35</v>
      </c>
      <c r="F22" s="334"/>
      <c r="G22" s="334"/>
      <c r="H22" s="328"/>
      <c r="I22" s="327" t="s">
        <v>36</v>
      </c>
      <c r="J22" s="328"/>
      <c r="K22" s="344">
        <v>635461.03</v>
      </c>
      <c r="L22" s="345"/>
      <c r="M22" s="344">
        <v>-129131.33</v>
      </c>
      <c r="N22" s="345"/>
      <c r="O22" s="313">
        <f>(M22+K22)/$D$22*100</f>
        <v>1.1046395882999294</v>
      </c>
      <c r="P22" s="311"/>
      <c r="Q22" s="289"/>
    </row>
    <row r="23" spans="1:17" ht="30.75" customHeight="1">
      <c r="A23" s="335" t="s">
        <v>37</v>
      </c>
      <c r="B23" s="335"/>
      <c r="C23" s="335"/>
      <c r="D23" s="335"/>
      <c r="E23" s="335"/>
      <c r="F23" s="335"/>
      <c r="G23" s="335"/>
      <c r="H23" s="335"/>
      <c r="I23" s="334" t="s">
        <v>38</v>
      </c>
      <c r="J23" s="328"/>
      <c r="K23" s="324">
        <v>0</v>
      </c>
      <c r="L23" s="326"/>
      <c r="M23" s="344">
        <v>577818.23</v>
      </c>
      <c r="N23" s="345"/>
      <c r="O23" s="313">
        <f>(M23+K23)/$D$22*100*(-1)</f>
        <v>-1.260603301957981</v>
      </c>
      <c r="P23" s="288"/>
      <c r="Q23" s="289"/>
    </row>
    <row r="24" spans="1:17" ht="15">
      <c r="A24" s="293"/>
      <c r="B24" s="294"/>
      <c r="C24" s="294"/>
      <c r="D24" s="294"/>
      <c r="E24" s="294"/>
      <c r="F24" s="295"/>
      <c r="G24" s="295"/>
      <c r="H24" s="295"/>
      <c r="I24" s="295"/>
      <c r="J24" s="295"/>
      <c r="K24" s="295"/>
      <c r="L24" s="295"/>
      <c r="M24" s="295"/>
      <c r="N24" s="295"/>
      <c r="O24" s="296"/>
      <c r="P24" s="289"/>
      <c r="Q24" s="289"/>
    </row>
    <row r="25" spans="1:17" ht="15">
      <c r="A25" s="293"/>
      <c r="B25" s="294"/>
      <c r="C25" s="294"/>
      <c r="D25" s="310"/>
      <c r="E25" s="294"/>
      <c r="F25" s="295"/>
      <c r="G25" s="295"/>
      <c r="H25" s="295"/>
      <c r="I25" s="295"/>
      <c r="J25" s="295"/>
      <c r="K25" s="295"/>
      <c r="L25" s="295"/>
      <c r="M25" s="295"/>
      <c r="N25" s="295"/>
      <c r="O25" s="297"/>
      <c r="P25" s="289"/>
      <c r="Q25" s="289"/>
    </row>
    <row r="26" spans="1:17" ht="15">
      <c r="A26" s="293"/>
      <c r="B26" s="298" t="s">
        <v>39</v>
      </c>
      <c r="C26" s="333" t="s">
        <v>47</v>
      </c>
      <c r="D26" s="333"/>
      <c r="E26" s="333"/>
      <c r="F26" s="290"/>
      <c r="G26" s="290"/>
      <c r="H26" s="295"/>
      <c r="I26" s="290" t="s">
        <v>41</v>
      </c>
      <c r="J26" s="333" t="s">
        <v>42</v>
      </c>
      <c r="K26" s="333"/>
      <c r="L26" s="333"/>
      <c r="M26" s="290"/>
      <c r="N26" s="290"/>
      <c r="O26" s="299"/>
      <c r="P26" s="288"/>
      <c r="Q26" s="289"/>
    </row>
    <row r="27" spans="1:16" ht="15">
      <c r="A27" s="293"/>
      <c r="B27" s="298"/>
      <c r="C27" s="298"/>
      <c r="D27" s="298"/>
      <c r="E27" s="298"/>
      <c r="F27" s="298"/>
      <c r="G27" s="298"/>
      <c r="H27" s="290"/>
      <c r="I27" s="290"/>
      <c r="J27" s="290"/>
      <c r="K27" s="290"/>
      <c r="L27" s="290"/>
      <c r="M27" s="290"/>
      <c r="N27" s="290"/>
      <c r="O27" s="299"/>
      <c r="P27" s="287"/>
    </row>
    <row r="28" spans="1:16" ht="15">
      <c r="A28" s="300"/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1"/>
      <c r="P28" s="287"/>
    </row>
    <row r="29" spans="1:16" ht="15">
      <c r="A29" s="290"/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87"/>
    </row>
    <row r="30" spans="3:4" ht="15">
      <c r="C30" s="314"/>
      <c r="D30" s="314"/>
    </row>
  </sheetData>
  <sheetProtection/>
  <mergeCells count="41">
    <mergeCell ref="J3:N4"/>
    <mergeCell ref="A6:N6"/>
    <mergeCell ref="A7:N7"/>
    <mergeCell ref="A11:B11"/>
    <mergeCell ref="C11:E11"/>
    <mergeCell ref="F11:G11"/>
    <mergeCell ref="H11:J11"/>
    <mergeCell ref="L11:O11"/>
    <mergeCell ref="A12:A14"/>
    <mergeCell ref="B12:B14"/>
    <mergeCell ref="C12:E12"/>
    <mergeCell ref="F12:H12"/>
    <mergeCell ref="I12:J12"/>
    <mergeCell ref="K12:N12"/>
    <mergeCell ref="M13:N13"/>
    <mergeCell ref="O12:O14"/>
    <mergeCell ref="C13:C14"/>
    <mergeCell ref="D13:D14"/>
    <mergeCell ref="E13:E14"/>
    <mergeCell ref="F13:F14"/>
    <mergeCell ref="G13:G14"/>
    <mergeCell ref="H13:H14"/>
    <mergeCell ref="I13:I14"/>
    <mergeCell ref="J13:J14"/>
    <mergeCell ref="K13:L13"/>
    <mergeCell ref="A19:H20"/>
    <mergeCell ref="I19:J19"/>
    <mergeCell ref="I20:J20"/>
    <mergeCell ref="A21:H21"/>
    <mergeCell ref="I21:J21"/>
    <mergeCell ref="A22:C22"/>
    <mergeCell ref="E22:H22"/>
    <mergeCell ref="I22:J22"/>
    <mergeCell ref="C26:E26"/>
    <mergeCell ref="J26:L26"/>
    <mergeCell ref="K22:L22"/>
    <mergeCell ref="M22:N22"/>
    <mergeCell ref="A23:H23"/>
    <mergeCell ref="I23:J23"/>
    <mergeCell ref="K23:L23"/>
    <mergeCell ref="M23:N2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G3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5.8515625" style="306" customWidth="1"/>
    <col min="2" max="2" width="6.8515625" style="306" customWidth="1"/>
    <col min="3" max="3" width="12.7109375" style="306" bestFit="1" customWidth="1"/>
    <col min="4" max="4" width="10.8515625" style="306" bestFit="1" customWidth="1"/>
    <col min="5" max="5" width="11.7109375" style="306" bestFit="1" customWidth="1"/>
    <col min="6" max="6" width="13.140625" style="306" bestFit="1" customWidth="1"/>
    <col min="7" max="7" width="11.421875" style="306" customWidth="1"/>
    <col min="8" max="8" width="13.421875" style="306" customWidth="1"/>
    <col min="9" max="10" width="11.7109375" style="306" bestFit="1" customWidth="1"/>
    <col min="11" max="12" width="10.00390625" style="306" bestFit="1" customWidth="1"/>
    <col min="13" max="13" width="12.00390625" style="306" customWidth="1"/>
    <col min="14" max="14" width="10.57421875" style="306" bestFit="1" customWidth="1"/>
    <col min="15" max="15" width="6.140625" style="306" customWidth="1"/>
    <col min="16" max="16" width="7.8515625" style="306" customWidth="1"/>
    <col min="17" max="16384" width="9.140625" style="306" customWidth="1"/>
  </cols>
  <sheetData>
    <row r="2" spans="1:16" ht="15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</row>
    <row r="3" spans="1:21" ht="15" customHeight="1">
      <c r="A3" s="287"/>
      <c r="B3" s="287"/>
      <c r="C3" s="287"/>
      <c r="D3" s="287"/>
      <c r="E3" s="287"/>
      <c r="F3" s="287"/>
      <c r="G3" s="287"/>
      <c r="H3" s="287"/>
      <c r="I3" s="287"/>
      <c r="J3" s="319" t="s">
        <v>0</v>
      </c>
      <c r="K3" s="319"/>
      <c r="L3" s="319"/>
      <c r="M3" s="319"/>
      <c r="N3" s="319"/>
      <c r="O3" s="7"/>
      <c r="P3" s="7"/>
      <c r="Q3" s="4"/>
      <c r="R3" s="4"/>
      <c r="S3" s="4"/>
      <c r="T3" s="4"/>
      <c r="U3" s="4"/>
    </row>
    <row r="4" spans="1:21" ht="24.75" customHeight="1">
      <c r="A4" s="287"/>
      <c r="B4" s="287"/>
      <c r="C4" s="287"/>
      <c r="D4" s="287"/>
      <c r="E4" s="287"/>
      <c r="F4" s="287"/>
      <c r="G4" s="287"/>
      <c r="H4" s="287"/>
      <c r="I4" s="287"/>
      <c r="J4" s="319"/>
      <c r="K4" s="319"/>
      <c r="L4" s="319"/>
      <c r="M4" s="319"/>
      <c r="N4" s="319"/>
      <c r="O4" s="7"/>
      <c r="P4" s="7"/>
      <c r="Q4" s="4"/>
      <c r="R4" s="4"/>
      <c r="S4" s="4"/>
      <c r="T4" s="4"/>
      <c r="U4" s="4"/>
    </row>
    <row r="5" spans="1:16" ht="15">
      <c r="A5" s="287"/>
      <c r="B5" s="287"/>
      <c r="C5" s="287"/>
      <c r="D5" s="287"/>
      <c r="E5" s="287"/>
      <c r="F5" s="287"/>
      <c r="G5" s="287"/>
      <c r="H5" s="287"/>
      <c r="I5" s="287"/>
      <c r="J5" s="290"/>
      <c r="K5" s="290"/>
      <c r="L5" s="290"/>
      <c r="M5" s="290"/>
      <c r="N5" s="13" t="s">
        <v>1</v>
      </c>
      <c r="O5" s="287"/>
      <c r="P5" s="287"/>
    </row>
    <row r="6" spans="1:33" ht="15">
      <c r="A6" s="320" t="s">
        <v>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287"/>
      <c r="P6" s="287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</row>
    <row r="7" spans="1:33" ht="15.75" customHeight="1">
      <c r="A7" s="321" t="s">
        <v>3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9"/>
      <c r="P7" s="9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6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  <c r="P8" s="9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6.5" customHeight="1">
      <c r="A9" s="8"/>
      <c r="B9" s="8"/>
      <c r="C9" s="8"/>
      <c r="D9" s="8"/>
      <c r="E9" s="8"/>
      <c r="F9" s="14" t="s">
        <v>43</v>
      </c>
      <c r="G9" s="14" t="s">
        <v>50</v>
      </c>
      <c r="H9" s="14">
        <v>2015</v>
      </c>
      <c r="I9" s="14" t="s">
        <v>6</v>
      </c>
      <c r="J9" s="8"/>
      <c r="K9" s="8"/>
      <c r="L9" s="8"/>
      <c r="M9" s="8"/>
      <c r="N9" s="8"/>
      <c r="O9" s="9"/>
      <c r="P9" s="9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16" ht="15">
      <c r="A10" s="288"/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7"/>
    </row>
    <row r="11" spans="1:16" ht="15">
      <c r="A11" s="322" t="s">
        <v>7</v>
      </c>
      <c r="B11" s="323"/>
      <c r="C11" s="324" t="s">
        <v>8</v>
      </c>
      <c r="D11" s="325"/>
      <c r="E11" s="326"/>
      <c r="F11" s="324" t="s">
        <v>9</v>
      </c>
      <c r="G11" s="326"/>
      <c r="H11" s="324"/>
      <c r="I11" s="325"/>
      <c r="J11" s="326"/>
      <c r="K11" s="291" t="s">
        <v>10</v>
      </c>
      <c r="L11" s="329"/>
      <c r="M11" s="329"/>
      <c r="N11" s="329"/>
      <c r="O11" s="329"/>
      <c r="P11" s="287"/>
    </row>
    <row r="12" spans="1:16" ht="15" customHeight="1">
      <c r="A12" s="317" t="s">
        <v>11</v>
      </c>
      <c r="B12" s="317" t="s">
        <v>12</v>
      </c>
      <c r="C12" s="324" t="s">
        <v>13</v>
      </c>
      <c r="D12" s="325"/>
      <c r="E12" s="326"/>
      <c r="F12" s="324" t="s">
        <v>14</v>
      </c>
      <c r="G12" s="325"/>
      <c r="H12" s="326"/>
      <c r="I12" s="324" t="s">
        <v>15</v>
      </c>
      <c r="J12" s="326"/>
      <c r="K12" s="324" t="s">
        <v>16</v>
      </c>
      <c r="L12" s="330"/>
      <c r="M12" s="330"/>
      <c r="N12" s="331"/>
      <c r="O12" s="332" t="s">
        <v>17</v>
      </c>
      <c r="P12" s="287"/>
    </row>
    <row r="13" spans="1:16" ht="30" customHeight="1">
      <c r="A13" s="318"/>
      <c r="B13" s="318"/>
      <c r="C13" s="317" t="s">
        <v>18</v>
      </c>
      <c r="D13" s="317" t="s">
        <v>19</v>
      </c>
      <c r="E13" s="317" t="s">
        <v>20</v>
      </c>
      <c r="F13" s="317" t="s">
        <v>18</v>
      </c>
      <c r="G13" s="317" t="s">
        <v>19</v>
      </c>
      <c r="H13" s="317" t="s">
        <v>20</v>
      </c>
      <c r="I13" s="317" t="s">
        <v>21</v>
      </c>
      <c r="J13" s="317" t="s">
        <v>22</v>
      </c>
      <c r="K13" s="315" t="s">
        <v>23</v>
      </c>
      <c r="L13" s="316"/>
      <c r="M13" s="315" t="s">
        <v>24</v>
      </c>
      <c r="N13" s="316"/>
      <c r="O13" s="332"/>
      <c r="P13" s="287"/>
    </row>
    <row r="14" spans="1:16" ht="15">
      <c r="A14" s="318"/>
      <c r="B14" s="318"/>
      <c r="C14" s="318"/>
      <c r="D14" s="318"/>
      <c r="E14" s="318"/>
      <c r="F14" s="318"/>
      <c r="G14" s="318"/>
      <c r="H14" s="318"/>
      <c r="I14" s="318"/>
      <c r="J14" s="318"/>
      <c r="K14" s="303" t="s">
        <v>11</v>
      </c>
      <c r="L14" s="303" t="s">
        <v>25</v>
      </c>
      <c r="M14" s="303" t="s">
        <v>11</v>
      </c>
      <c r="N14" s="303" t="s">
        <v>25</v>
      </c>
      <c r="O14" s="317"/>
      <c r="P14" s="287"/>
    </row>
    <row r="15" spans="1:16" ht="15">
      <c r="A15" s="291" t="s">
        <v>26</v>
      </c>
      <c r="B15" s="291">
        <v>1.0483</v>
      </c>
      <c r="C15" s="307">
        <v>261304809.86</v>
      </c>
      <c r="D15" s="307">
        <v>10519140.44</v>
      </c>
      <c r="E15" s="312">
        <f>C15+D15</f>
        <v>271823950.3</v>
      </c>
      <c r="F15" s="307">
        <v>261170044.38</v>
      </c>
      <c r="G15" s="307">
        <v>11297272.47</v>
      </c>
      <c r="H15" s="312">
        <f>F15+G15</f>
        <v>272467316.85</v>
      </c>
      <c r="I15" s="312">
        <f>E15*B15</f>
        <v>284953047.09949</v>
      </c>
      <c r="J15" s="312">
        <f>H15*B15</f>
        <v>285627488.25385505</v>
      </c>
      <c r="K15" s="307">
        <v>0</v>
      </c>
      <c r="L15" s="307">
        <v>0</v>
      </c>
      <c r="M15" s="307">
        <v>643366.55</v>
      </c>
      <c r="N15" s="307">
        <v>674441.15</v>
      </c>
      <c r="O15" s="313">
        <f>N15/$D$22*100*(-1)</f>
        <v>-1.4228023667757907</v>
      </c>
      <c r="P15" s="287"/>
    </row>
    <row r="16" spans="1:16" ht="15">
      <c r="A16" s="291" t="s">
        <v>27</v>
      </c>
      <c r="B16" s="291">
        <v>1.1733</v>
      </c>
      <c r="C16" s="307">
        <v>162287.38</v>
      </c>
      <c r="D16" s="307">
        <v>0</v>
      </c>
      <c r="E16" s="312">
        <f>C16+D16</f>
        <v>162287.38</v>
      </c>
      <c r="F16" s="307">
        <v>111823.75</v>
      </c>
      <c r="G16" s="307">
        <v>0</v>
      </c>
      <c r="H16" s="312">
        <f>F16+G16</f>
        <v>111823.75</v>
      </c>
      <c r="I16" s="312">
        <f>E16*B16</f>
        <v>190411.782954</v>
      </c>
      <c r="J16" s="312">
        <f>H16*B16</f>
        <v>131202.805875</v>
      </c>
      <c r="K16" s="307">
        <v>50463.63</v>
      </c>
      <c r="L16" s="307">
        <v>59208.98</v>
      </c>
      <c r="M16" s="307">
        <v>0</v>
      </c>
      <c r="N16" s="307">
        <v>0</v>
      </c>
      <c r="O16" s="313">
        <f>L16/$D$22*100</f>
        <v>0.12490737980382789</v>
      </c>
      <c r="P16" s="287"/>
    </row>
    <row r="17" spans="1:16" ht="15">
      <c r="A17" s="291" t="s">
        <v>28</v>
      </c>
      <c r="B17" s="291">
        <v>0.0188</v>
      </c>
      <c r="C17" s="307">
        <v>717142381.67</v>
      </c>
      <c r="D17" s="307">
        <v>0</v>
      </c>
      <c r="E17" s="312">
        <f>C17+D17</f>
        <v>717142381.67</v>
      </c>
      <c r="F17" s="307">
        <v>723281604.05</v>
      </c>
      <c r="G17" s="307">
        <v>40000000</v>
      </c>
      <c r="H17" s="312">
        <f>F17+G17</f>
        <v>763281604.05</v>
      </c>
      <c r="I17" s="312">
        <f>E17*B17</f>
        <v>13482276.775396</v>
      </c>
      <c r="J17" s="312">
        <f>H17*B17</f>
        <v>14349694.15614</v>
      </c>
      <c r="K17" s="307">
        <v>0</v>
      </c>
      <c r="L17" s="307">
        <v>0</v>
      </c>
      <c r="M17" s="307">
        <v>46139222.38</v>
      </c>
      <c r="N17" s="307">
        <v>867417.38</v>
      </c>
      <c r="O17" s="313">
        <f>N17/$D$22*100*(-1)</f>
        <v>-1.829905398338247</v>
      </c>
      <c r="P17" s="287"/>
    </row>
    <row r="18" spans="1:16" ht="15">
      <c r="A18" s="291" t="s">
        <v>29</v>
      </c>
      <c r="B18" s="291">
        <v>1.6486</v>
      </c>
      <c r="C18" s="307">
        <v>18373</v>
      </c>
      <c r="D18" s="307">
        <v>0</v>
      </c>
      <c r="E18" s="312">
        <f>C18+D18</f>
        <v>18373</v>
      </c>
      <c r="F18" s="307">
        <v>12580.58</v>
      </c>
      <c r="G18" s="307">
        <v>0</v>
      </c>
      <c r="H18" s="312">
        <f>F18+G18</f>
        <v>12580.58</v>
      </c>
      <c r="I18" s="312">
        <f>E18*B18</f>
        <v>30289.7278</v>
      </c>
      <c r="J18" s="312">
        <f>H18*B18</f>
        <v>20740.344188</v>
      </c>
      <c r="K18" s="307">
        <v>5792.42</v>
      </c>
      <c r="L18" s="307">
        <v>9549.38</v>
      </c>
      <c r="M18" s="307">
        <v>0</v>
      </c>
      <c r="N18" s="307">
        <v>0</v>
      </c>
      <c r="O18" s="313">
        <f>L18/$D$22*100</f>
        <v>0.02014539069159911</v>
      </c>
      <c r="P18" s="287"/>
    </row>
    <row r="19" spans="1:17" ht="15">
      <c r="A19" s="336" t="s">
        <v>20</v>
      </c>
      <c r="B19" s="336"/>
      <c r="C19" s="336"/>
      <c r="D19" s="336"/>
      <c r="E19" s="336"/>
      <c r="F19" s="336"/>
      <c r="G19" s="336"/>
      <c r="H19" s="336"/>
      <c r="I19" s="335" t="s">
        <v>30</v>
      </c>
      <c r="J19" s="335"/>
      <c r="K19" s="291" t="s">
        <v>31</v>
      </c>
      <c r="L19" s="307">
        <v>68758.36</v>
      </c>
      <c r="M19" s="291" t="s">
        <v>31</v>
      </c>
      <c r="N19" s="307">
        <v>-674441.15</v>
      </c>
      <c r="O19" s="302"/>
      <c r="P19" s="288"/>
      <c r="Q19" s="289"/>
    </row>
    <row r="20" spans="1:17" ht="15">
      <c r="A20" s="337"/>
      <c r="B20" s="338"/>
      <c r="C20" s="338"/>
      <c r="D20" s="338"/>
      <c r="E20" s="338"/>
      <c r="F20" s="338"/>
      <c r="G20" s="338"/>
      <c r="H20" s="339"/>
      <c r="I20" s="340" t="s">
        <v>32</v>
      </c>
      <c r="J20" s="341"/>
      <c r="K20" s="304" t="s">
        <v>31</v>
      </c>
      <c r="L20" s="304">
        <v>0</v>
      </c>
      <c r="M20" s="304" t="s">
        <v>31</v>
      </c>
      <c r="N20" s="308">
        <v>867417.38</v>
      </c>
      <c r="O20" s="305"/>
      <c r="P20" s="288"/>
      <c r="Q20" s="289"/>
    </row>
    <row r="21" spans="1:17" ht="15">
      <c r="A21" s="324"/>
      <c r="B21" s="325"/>
      <c r="C21" s="325"/>
      <c r="D21" s="325"/>
      <c r="E21" s="325"/>
      <c r="F21" s="325"/>
      <c r="G21" s="325"/>
      <c r="H21" s="326"/>
      <c r="I21" s="322" t="s">
        <v>33</v>
      </c>
      <c r="J21" s="323"/>
      <c r="K21" s="291" t="s">
        <v>31</v>
      </c>
      <c r="L21" s="291">
        <v>0</v>
      </c>
      <c r="M21" s="291" t="s">
        <v>31</v>
      </c>
      <c r="N21" s="291">
        <v>0</v>
      </c>
      <c r="O21" s="302"/>
      <c r="P21" s="288"/>
      <c r="Q21" s="289"/>
    </row>
    <row r="22" spans="1:17" ht="26.25" customHeight="1">
      <c r="A22" s="327" t="s">
        <v>34</v>
      </c>
      <c r="B22" s="334"/>
      <c r="C22" s="334"/>
      <c r="D22" s="309">
        <f>47402.3072880002*1000</f>
        <v>47402307.2880002</v>
      </c>
      <c r="E22" s="334" t="s">
        <v>35</v>
      </c>
      <c r="F22" s="334"/>
      <c r="G22" s="334"/>
      <c r="H22" s="328"/>
      <c r="I22" s="327" t="s">
        <v>36</v>
      </c>
      <c r="J22" s="328"/>
      <c r="K22" s="344">
        <v>68758.36</v>
      </c>
      <c r="L22" s="345"/>
      <c r="M22" s="344">
        <v>-674441.15</v>
      </c>
      <c r="N22" s="345"/>
      <c r="O22" s="313">
        <f>(M22+K22)/$D$22*100</f>
        <v>-1.2777495962803638</v>
      </c>
      <c r="P22" s="311"/>
      <c r="Q22" s="289"/>
    </row>
    <row r="23" spans="1:17" ht="30.75" customHeight="1">
      <c r="A23" s="335" t="s">
        <v>37</v>
      </c>
      <c r="B23" s="335"/>
      <c r="C23" s="335"/>
      <c r="D23" s="335"/>
      <c r="E23" s="335"/>
      <c r="F23" s="335"/>
      <c r="G23" s="335"/>
      <c r="H23" s="335"/>
      <c r="I23" s="334" t="s">
        <v>38</v>
      </c>
      <c r="J23" s="328"/>
      <c r="K23" s="324">
        <v>0</v>
      </c>
      <c r="L23" s="326"/>
      <c r="M23" s="344">
        <v>867417.38</v>
      </c>
      <c r="N23" s="345"/>
      <c r="O23" s="313">
        <f>(M23+K23)/$D$22*100*(-1)</f>
        <v>-1.829905398338247</v>
      </c>
      <c r="P23" s="288"/>
      <c r="Q23" s="289"/>
    </row>
    <row r="24" spans="1:17" ht="15">
      <c r="A24" s="293"/>
      <c r="B24" s="294"/>
      <c r="C24" s="294"/>
      <c r="D24" s="294"/>
      <c r="E24" s="294"/>
      <c r="F24" s="295"/>
      <c r="G24" s="295"/>
      <c r="H24" s="295"/>
      <c r="I24" s="295"/>
      <c r="J24" s="295"/>
      <c r="K24" s="295"/>
      <c r="L24" s="295"/>
      <c r="M24" s="295"/>
      <c r="N24" s="295"/>
      <c r="O24" s="296"/>
      <c r="P24" s="289"/>
      <c r="Q24" s="289"/>
    </row>
    <row r="25" spans="1:17" ht="15">
      <c r="A25" s="293"/>
      <c r="B25" s="294"/>
      <c r="C25" s="294"/>
      <c r="D25" s="310"/>
      <c r="E25" s="294"/>
      <c r="F25" s="295"/>
      <c r="G25" s="295"/>
      <c r="H25" s="295"/>
      <c r="I25" s="295"/>
      <c r="J25" s="295"/>
      <c r="K25" s="295"/>
      <c r="L25" s="295"/>
      <c r="M25" s="295"/>
      <c r="N25" s="295"/>
      <c r="O25" s="297"/>
      <c r="P25" s="289"/>
      <c r="Q25" s="289"/>
    </row>
    <row r="26" spans="1:17" ht="15">
      <c r="A26" s="293"/>
      <c r="B26" s="298" t="s">
        <v>39</v>
      </c>
      <c r="C26" s="333" t="s">
        <v>47</v>
      </c>
      <c r="D26" s="333"/>
      <c r="E26" s="333"/>
      <c r="F26" s="290"/>
      <c r="G26" s="290"/>
      <c r="H26" s="295"/>
      <c r="I26" s="290" t="s">
        <v>41</v>
      </c>
      <c r="J26" s="333" t="s">
        <v>42</v>
      </c>
      <c r="K26" s="333"/>
      <c r="L26" s="333"/>
      <c r="M26" s="290"/>
      <c r="N26" s="290"/>
      <c r="O26" s="299"/>
      <c r="P26" s="288"/>
      <c r="Q26" s="289"/>
    </row>
    <row r="27" spans="1:16" ht="15">
      <c r="A27" s="293"/>
      <c r="B27" s="298"/>
      <c r="C27" s="298"/>
      <c r="D27" s="298"/>
      <c r="E27" s="298"/>
      <c r="F27" s="298"/>
      <c r="G27" s="298"/>
      <c r="H27" s="290"/>
      <c r="I27" s="290"/>
      <c r="J27" s="290"/>
      <c r="K27" s="290"/>
      <c r="L27" s="290"/>
      <c r="M27" s="290"/>
      <c r="N27" s="290"/>
      <c r="O27" s="299"/>
      <c r="P27" s="287"/>
    </row>
    <row r="28" spans="1:16" ht="15">
      <c r="A28" s="300"/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1"/>
      <c r="P28" s="287"/>
    </row>
    <row r="29" spans="1:16" ht="15">
      <c r="A29" s="290"/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87"/>
    </row>
    <row r="30" spans="3:4" ht="15">
      <c r="C30" s="314"/>
      <c r="D30" s="314"/>
    </row>
  </sheetData>
  <sheetProtection/>
  <mergeCells count="41">
    <mergeCell ref="J3:N4"/>
    <mergeCell ref="A6:N6"/>
    <mergeCell ref="A7:N7"/>
    <mergeCell ref="A11:B11"/>
    <mergeCell ref="C11:E11"/>
    <mergeCell ref="F11:G11"/>
    <mergeCell ref="H11:J11"/>
    <mergeCell ref="L11:O11"/>
    <mergeCell ref="A12:A14"/>
    <mergeCell ref="B12:B14"/>
    <mergeCell ref="C12:E12"/>
    <mergeCell ref="F12:H12"/>
    <mergeCell ref="I12:J12"/>
    <mergeCell ref="K12:N12"/>
    <mergeCell ref="M13:N13"/>
    <mergeCell ref="O12:O14"/>
    <mergeCell ref="C13:C14"/>
    <mergeCell ref="D13:D14"/>
    <mergeCell ref="E13:E14"/>
    <mergeCell ref="F13:F14"/>
    <mergeCell ref="G13:G14"/>
    <mergeCell ref="H13:H14"/>
    <mergeCell ref="I13:I14"/>
    <mergeCell ref="J13:J14"/>
    <mergeCell ref="K13:L13"/>
    <mergeCell ref="A19:H20"/>
    <mergeCell ref="I19:J19"/>
    <mergeCell ref="I20:J20"/>
    <mergeCell ref="A21:H21"/>
    <mergeCell ref="I21:J21"/>
    <mergeCell ref="A22:C22"/>
    <mergeCell ref="E22:H22"/>
    <mergeCell ref="I22:J22"/>
    <mergeCell ref="C26:E26"/>
    <mergeCell ref="J26:L26"/>
    <mergeCell ref="K22:L22"/>
    <mergeCell ref="M22:N22"/>
    <mergeCell ref="A23:H23"/>
    <mergeCell ref="I23:J23"/>
    <mergeCell ref="K23:L23"/>
    <mergeCell ref="M23:N2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G30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5.8515625" style="306" customWidth="1"/>
    <col min="2" max="2" width="6.8515625" style="306" customWidth="1"/>
    <col min="3" max="3" width="12.7109375" style="306" bestFit="1" customWidth="1"/>
    <col min="4" max="4" width="10.8515625" style="306" bestFit="1" customWidth="1"/>
    <col min="5" max="5" width="11.7109375" style="306" bestFit="1" customWidth="1"/>
    <col min="6" max="6" width="13.140625" style="306" bestFit="1" customWidth="1"/>
    <col min="7" max="7" width="11.421875" style="306" customWidth="1"/>
    <col min="8" max="8" width="13.421875" style="306" customWidth="1"/>
    <col min="9" max="10" width="11.7109375" style="306" bestFit="1" customWidth="1"/>
    <col min="11" max="12" width="10.00390625" style="306" bestFit="1" customWidth="1"/>
    <col min="13" max="13" width="12.00390625" style="306" customWidth="1"/>
    <col min="14" max="14" width="10.57421875" style="306" bestFit="1" customWidth="1"/>
    <col min="15" max="15" width="6.140625" style="306" customWidth="1"/>
    <col min="16" max="16" width="7.8515625" style="306" customWidth="1"/>
    <col min="17" max="16384" width="9.140625" style="306" customWidth="1"/>
  </cols>
  <sheetData>
    <row r="2" spans="1:16" ht="15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</row>
    <row r="3" spans="1:21" ht="15" customHeight="1">
      <c r="A3" s="287"/>
      <c r="B3" s="287"/>
      <c r="C3" s="287"/>
      <c r="D3" s="287"/>
      <c r="E3" s="287"/>
      <c r="F3" s="287"/>
      <c r="G3" s="287"/>
      <c r="H3" s="287"/>
      <c r="I3" s="287"/>
      <c r="J3" s="319" t="s">
        <v>0</v>
      </c>
      <c r="K3" s="319"/>
      <c r="L3" s="319"/>
      <c r="M3" s="319"/>
      <c r="N3" s="319"/>
      <c r="O3" s="7"/>
      <c r="P3" s="7"/>
      <c r="Q3" s="4"/>
      <c r="R3" s="4"/>
      <c r="S3" s="4"/>
      <c r="T3" s="4"/>
      <c r="U3" s="4"/>
    </row>
    <row r="4" spans="1:21" ht="24.75" customHeight="1">
      <c r="A4" s="287"/>
      <c r="B4" s="287"/>
      <c r="C4" s="287"/>
      <c r="D4" s="287"/>
      <c r="E4" s="287"/>
      <c r="F4" s="287"/>
      <c r="G4" s="287"/>
      <c r="H4" s="287"/>
      <c r="I4" s="287"/>
      <c r="J4" s="319"/>
      <c r="K4" s="319"/>
      <c r="L4" s="319"/>
      <c r="M4" s="319"/>
      <c r="N4" s="319"/>
      <c r="O4" s="7"/>
      <c r="P4" s="7"/>
      <c r="Q4" s="4"/>
      <c r="R4" s="4"/>
      <c r="S4" s="4"/>
      <c r="T4" s="4"/>
      <c r="U4" s="4"/>
    </row>
    <row r="5" spans="1:16" ht="15">
      <c r="A5" s="287"/>
      <c r="B5" s="287"/>
      <c r="C5" s="287"/>
      <c r="D5" s="287"/>
      <c r="E5" s="287"/>
      <c r="F5" s="287"/>
      <c r="G5" s="287"/>
      <c r="H5" s="287"/>
      <c r="I5" s="287"/>
      <c r="J5" s="290"/>
      <c r="K5" s="290"/>
      <c r="L5" s="290"/>
      <c r="M5" s="290"/>
      <c r="N5" s="13" t="s">
        <v>1</v>
      </c>
      <c r="O5" s="287"/>
      <c r="P5" s="287"/>
    </row>
    <row r="6" spans="1:33" ht="15">
      <c r="A6" s="320" t="s">
        <v>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287"/>
      <c r="P6" s="287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</row>
    <row r="7" spans="1:33" ht="15.75" customHeight="1">
      <c r="A7" s="321" t="s">
        <v>3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9"/>
      <c r="P7" s="9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6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  <c r="P8" s="9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6.5" customHeight="1">
      <c r="A9" s="8"/>
      <c r="B9" s="8"/>
      <c r="C9" s="8"/>
      <c r="D9" s="8"/>
      <c r="E9" s="8"/>
      <c r="F9" s="14" t="s">
        <v>43</v>
      </c>
      <c r="G9" s="14" t="s">
        <v>45</v>
      </c>
      <c r="H9" s="14">
        <v>2015</v>
      </c>
      <c r="I9" s="14" t="s">
        <v>6</v>
      </c>
      <c r="J9" s="8"/>
      <c r="K9" s="8"/>
      <c r="L9" s="8"/>
      <c r="M9" s="8"/>
      <c r="N9" s="8"/>
      <c r="O9" s="9"/>
      <c r="P9" s="9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16" ht="15">
      <c r="A10" s="288"/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7"/>
    </row>
    <row r="11" spans="1:16" ht="15">
      <c r="A11" s="322" t="s">
        <v>7</v>
      </c>
      <c r="B11" s="323"/>
      <c r="C11" s="324" t="s">
        <v>8</v>
      </c>
      <c r="D11" s="325"/>
      <c r="E11" s="326"/>
      <c r="F11" s="324" t="s">
        <v>9</v>
      </c>
      <c r="G11" s="326"/>
      <c r="H11" s="324"/>
      <c r="I11" s="325"/>
      <c r="J11" s="326"/>
      <c r="K11" s="291" t="s">
        <v>10</v>
      </c>
      <c r="L11" s="329"/>
      <c r="M11" s="329"/>
      <c r="N11" s="329"/>
      <c r="O11" s="329"/>
      <c r="P11" s="287"/>
    </row>
    <row r="12" spans="1:16" ht="15" customHeight="1">
      <c r="A12" s="317" t="s">
        <v>11</v>
      </c>
      <c r="B12" s="317" t="s">
        <v>12</v>
      </c>
      <c r="C12" s="324" t="s">
        <v>13</v>
      </c>
      <c r="D12" s="325"/>
      <c r="E12" s="326"/>
      <c r="F12" s="324" t="s">
        <v>14</v>
      </c>
      <c r="G12" s="325"/>
      <c r="H12" s="326"/>
      <c r="I12" s="324" t="s">
        <v>15</v>
      </c>
      <c r="J12" s="326"/>
      <c r="K12" s="324" t="s">
        <v>16</v>
      </c>
      <c r="L12" s="330"/>
      <c r="M12" s="330"/>
      <c r="N12" s="331"/>
      <c r="O12" s="332" t="s">
        <v>17</v>
      </c>
      <c r="P12" s="287"/>
    </row>
    <row r="13" spans="1:16" ht="30" customHeight="1">
      <c r="A13" s="318"/>
      <c r="B13" s="318"/>
      <c r="C13" s="317" t="s">
        <v>18</v>
      </c>
      <c r="D13" s="317" t="s">
        <v>19</v>
      </c>
      <c r="E13" s="317" t="s">
        <v>20</v>
      </c>
      <c r="F13" s="317" t="s">
        <v>18</v>
      </c>
      <c r="G13" s="317" t="s">
        <v>19</v>
      </c>
      <c r="H13" s="317" t="s">
        <v>20</v>
      </c>
      <c r="I13" s="317" t="s">
        <v>21</v>
      </c>
      <c r="J13" s="317" t="s">
        <v>22</v>
      </c>
      <c r="K13" s="315" t="s">
        <v>23</v>
      </c>
      <c r="L13" s="316"/>
      <c r="M13" s="315" t="s">
        <v>24</v>
      </c>
      <c r="N13" s="316"/>
      <c r="O13" s="332"/>
      <c r="P13" s="287"/>
    </row>
    <row r="14" spans="1:16" ht="15">
      <c r="A14" s="318"/>
      <c r="B14" s="318"/>
      <c r="C14" s="318"/>
      <c r="D14" s="318"/>
      <c r="E14" s="318"/>
      <c r="F14" s="318"/>
      <c r="G14" s="318"/>
      <c r="H14" s="318"/>
      <c r="I14" s="318"/>
      <c r="J14" s="318"/>
      <c r="K14" s="303" t="s">
        <v>11</v>
      </c>
      <c r="L14" s="303" t="s">
        <v>25</v>
      </c>
      <c r="M14" s="303" t="s">
        <v>11</v>
      </c>
      <c r="N14" s="303" t="s">
        <v>25</v>
      </c>
      <c r="O14" s="317"/>
      <c r="P14" s="287"/>
    </row>
    <row r="15" spans="1:16" ht="15">
      <c r="A15" s="291" t="s">
        <v>26</v>
      </c>
      <c r="B15" s="291">
        <v>1.048</v>
      </c>
      <c r="C15" s="307">
        <v>277648844.76</v>
      </c>
      <c r="D15" s="307">
        <v>7489290.51</v>
      </c>
      <c r="E15" s="312">
        <f>C15+D15</f>
        <v>285138135.27</v>
      </c>
      <c r="F15" s="307">
        <v>277811875.48</v>
      </c>
      <c r="G15" s="307">
        <v>8704405.19</v>
      </c>
      <c r="H15" s="312">
        <f>F15+G15</f>
        <v>286516280.67</v>
      </c>
      <c r="I15" s="312">
        <f>E15*B15</f>
        <v>298824765.76296</v>
      </c>
      <c r="J15" s="312">
        <f>H15*B15</f>
        <v>300269062.14216006</v>
      </c>
      <c r="K15" s="307">
        <v>0</v>
      </c>
      <c r="L15" s="307">
        <v>0</v>
      </c>
      <c r="M15" s="307">
        <v>1378145.4</v>
      </c>
      <c r="N15" s="307">
        <v>1444296.38</v>
      </c>
      <c r="O15" s="313">
        <f>N15/$D$22*100*(-1)</f>
        <v>-2.721565426958282</v>
      </c>
      <c r="P15" s="287"/>
    </row>
    <row r="16" spans="1:16" ht="15">
      <c r="A16" s="291" t="s">
        <v>27</v>
      </c>
      <c r="B16" s="291">
        <v>1.1795</v>
      </c>
      <c r="C16" s="307">
        <v>322119.04</v>
      </c>
      <c r="D16" s="307">
        <v>0</v>
      </c>
      <c r="E16" s="312">
        <f>C16+D16</f>
        <v>322119.04</v>
      </c>
      <c r="F16" s="307">
        <v>208813.73</v>
      </c>
      <c r="G16" s="307">
        <v>316147</v>
      </c>
      <c r="H16" s="312">
        <f>F16+G16</f>
        <v>524960.73</v>
      </c>
      <c r="I16" s="312">
        <f>E16*B16</f>
        <v>379939.40767999995</v>
      </c>
      <c r="J16" s="312">
        <f>H16*B16</f>
        <v>619191.181035</v>
      </c>
      <c r="K16" s="307">
        <v>0</v>
      </c>
      <c r="L16" s="307">
        <v>0</v>
      </c>
      <c r="M16" s="307">
        <v>202841.69</v>
      </c>
      <c r="N16" s="307">
        <v>239251.77</v>
      </c>
      <c r="O16" s="313">
        <f>N16/$D$22*100*(-1)</f>
        <v>-0.45083499106365876</v>
      </c>
      <c r="P16" s="287"/>
    </row>
    <row r="17" spans="1:16" ht="15">
      <c r="A17" s="291" t="s">
        <v>28</v>
      </c>
      <c r="B17" s="291">
        <v>0.0159</v>
      </c>
      <c r="C17" s="307">
        <v>675162251.04</v>
      </c>
      <c r="D17" s="307">
        <v>0</v>
      </c>
      <c r="E17" s="312">
        <f>C17+D17</f>
        <v>675162251.04</v>
      </c>
      <c r="F17" s="307">
        <v>675468864.79</v>
      </c>
      <c r="G17" s="307">
        <v>40000000</v>
      </c>
      <c r="H17" s="312">
        <f>F17+G17</f>
        <v>715468864.79</v>
      </c>
      <c r="I17" s="312">
        <f>E17*B17</f>
        <v>10735079.791536</v>
      </c>
      <c r="J17" s="312">
        <f>H17*B17</f>
        <v>11375954.950161</v>
      </c>
      <c r="K17" s="307">
        <v>0</v>
      </c>
      <c r="L17" s="307">
        <v>0</v>
      </c>
      <c r="M17" s="307">
        <v>40306613.75</v>
      </c>
      <c r="N17" s="307">
        <v>640875.16</v>
      </c>
      <c r="O17" s="313">
        <f>N17/$D$22*100*(-1)</f>
        <v>-1.2076355674673624</v>
      </c>
      <c r="P17" s="287"/>
    </row>
    <row r="18" spans="1:16" ht="15">
      <c r="A18" s="291" t="s">
        <v>29</v>
      </c>
      <c r="B18" s="291">
        <v>1.5892</v>
      </c>
      <c r="C18" s="307">
        <v>21275.06</v>
      </c>
      <c r="D18" s="307">
        <v>0</v>
      </c>
      <c r="E18" s="312">
        <f>C18+D18</f>
        <v>21275.06</v>
      </c>
      <c r="F18" s="307">
        <v>192.06</v>
      </c>
      <c r="G18" s="307">
        <v>0</v>
      </c>
      <c r="H18" s="312">
        <f>F18+G18</f>
        <v>192.06</v>
      </c>
      <c r="I18" s="312">
        <f>E18*B18</f>
        <v>33810.325352</v>
      </c>
      <c r="J18" s="312">
        <f>H18*B18</f>
        <v>305.221752</v>
      </c>
      <c r="K18" s="307">
        <v>21083</v>
      </c>
      <c r="L18" s="307">
        <v>33505.1</v>
      </c>
      <c r="M18" s="307">
        <v>0</v>
      </c>
      <c r="N18" s="307">
        <v>0</v>
      </c>
      <c r="O18" s="313">
        <f>L18/$D$22*100</f>
        <v>0.06313546377979562</v>
      </c>
      <c r="P18" s="287"/>
    </row>
    <row r="19" spans="1:17" ht="15">
      <c r="A19" s="336" t="s">
        <v>20</v>
      </c>
      <c r="B19" s="336"/>
      <c r="C19" s="336"/>
      <c r="D19" s="336"/>
      <c r="E19" s="336"/>
      <c r="F19" s="336"/>
      <c r="G19" s="336"/>
      <c r="H19" s="336"/>
      <c r="I19" s="335" t="s">
        <v>30</v>
      </c>
      <c r="J19" s="335"/>
      <c r="K19" s="291" t="s">
        <v>31</v>
      </c>
      <c r="L19" s="307">
        <v>33505.1</v>
      </c>
      <c r="M19" s="291" t="s">
        <v>31</v>
      </c>
      <c r="N19" s="307">
        <v>-1683548.15</v>
      </c>
      <c r="O19" s="302"/>
      <c r="P19" s="288"/>
      <c r="Q19" s="289"/>
    </row>
    <row r="20" spans="1:17" ht="15">
      <c r="A20" s="337"/>
      <c r="B20" s="338"/>
      <c r="C20" s="338"/>
      <c r="D20" s="338"/>
      <c r="E20" s="338"/>
      <c r="F20" s="338"/>
      <c r="G20" s="338"/>
      <c r="H20" s="339"/>
      <c r="I20" s="340" t="s">
        <v>32</v>
      </c>
      <c r="J20" s="341"/>
      <c r="K20" s="304" t="s">
        <v>31</v>
      </c>
      <c r="L20" s="304">
        <v>0</v>
      </c>
      <c r="M20" s="304" t="s">
        <v>31</v>
      </c>
      <c r="N20" s="308">
        <v>640875.16</v>
      </c>
      <c r="O20" s="305"/>
      <c r="P20" s="288"/>
      <c r="Q20" s="289"/>
    </row>
    <row r="21" spans="1:17" ht="15">
      <c r="A21" s="324"/>
      <c r="B21" s="325"/>
      <c r="C21" s="325"/>
      <c r="D21" s="325"/>
      <c r="E21" s="325"/>
      <c r="F21" s="325"/>
      <c r="G21" s="325"/>
      <c r="H21" s="326"/>
      <c r="I21" s="322" t="s">
        <v>33</v>
      </c>
      <c r="J21" s="323"/>
      <c r="K21" s="291" t="s">
        <v>31</v>
      </c>
      <c r="L21" s="291">
        <v>0</v>
      </c>
      <c r="M21" s="291" t="s">
        <v>31</v>
      </c>
      <c r="N21" s="291">
        <v>0</v>
      </c>
      <c r="O21" s="302"/>
      <c r="P21" s="288"/>
      <c r="Q21" s="289"/>
    </row>
    <row r="22" spans="1:17" ht="26.25" customHeight="1">
      <c r="A22" s="327" t="s">
        <v>34</v>
      </c>
      <c r="B22" s="334"/>
      <c r="C22" s="334"/>
      <c r="D22" s="309">
        <f>53068.5893380927*1000</f>
        <v>53068589.3380927</v>
      </c>
      <c r="E22" s="334" t="s">
        <v>35</v>
      </c>
      <c r="F22" s="334"/>
      <c r="G22" s="334"/>
      <c r="H22" s="328"/>
      <c r="I22" s="327" t="s">
        <v>36</v>
      </c>
      <c r="J22" s="328"/>
      <c r="K22" s="344">
        <v>33505.1</v>
      </c>
      <c r="L22" s="345"/>
      <c r="M22" s="344">
        <v>-1683548.15</v>
      </c>
      <c r="N22" s="345"/>
      <c r="O22" s="313">
        <f>(M22+K22)/$D$22*100</f>
        <v>-3.1092649542421453</v>
      </c>
      <c r="P22" s="311"/>
      <c r="Q22" s="289"/>
    </row>
    <row r="23" spans="1:17" ht="30.75" customHeight="1">
      <c r="A23" s="335" t="s">
        <v>37</v>
      </c>
      <c r="B23" s="335"/>
      <c r="C23" s="335"/>
      <c r="D23" s="335"/>
      <c r="E23" s="335"/>
      <c r="F23" s="335"/>
      <c r="G23" s="335"/>
      <c r="H23" s="335"/>
      <c r="I23" s="334" t="s">
        <v>38</v>
      </c>
      <c r="J23" s="328"/>
      <c r="K23" s="324">
        <v>0</v>
      </c>
      <c r="L23" s="326"/>
      <c r="M23" s="344">
        <v>640875.16</v>
      </c>
      <c r="N23" s="345"/>
      <c r="O23" s="313">
        <f>(M23+K23)/$D$22*100*(-1)</f>
        <v>-1.2076355674673624</v>
      </c>
      <c r="P23" s="288"/>
      <c r="Q23" s="289"/>
    </row>
    <row r="24" spans="1:17" ht="15">
      <c r="A24" s="293"/>
      <c r="B24" s="294"/>
      <c r="C24" s="294"/>
      <c r="D24" s="294"/>
      <c r="E24" s="294"/>
      <c r="F24" s="295"/>
      <c r="G24" s="295"/>
      <c r="H24" s="295"/>
      <c r="I24" s="295"/>
      <c r="J24" s="295"/>
      <c r="K24" s="295"/>
      <c r="L24" s="295"/>
      <c r="M24" s="295"/>
      <c r="N24" s="295"/>
      <c r="O24" s="296"/>
      <c r="P24" s="289"/>
      <c r="Q24" s="289"/>
    </row>
    <row r="25" spans="1:17" ht="15">
      <c r="A25" s="293"/>
      <c r="B25" s="294"/>
      <c r="C25" s="294"/>
      <c r="D25" s="310"/>
      <c r="E25" s="294"/>
      <c r="F25" s="295"/>
      <c r="G25" s="295"/>
      <c r="H25" s="295"/>
      <c r="I25" s="295"/>
      <c r="J25" s="295"/>
      <c r="K25" s="295"/>
      <c r="L25" s="295"/>
      <c r="M25" s="295"/>
      <c r="N25" s="295"/>
      <c r="O25" s="297"/>
      <c r="P25" s="289"/>
      <c r="Q25" s="289"/>
    </row>
    <row r="26" spans="1:17" ht="15">
      <c r="A26" s="293"/>
      <c r="B26" s="298" t="s">
        <v>39</v>
      </c>
      <c r="C26" s="333" t="s">
        <v>47</v>
      </c>
      <c r="D26" s="333"/>
      <c r="E26" s="333"/>
      <c r="F26" s="290"/>
      <c r="G26" s="290"/>
      <c r="H26" s="295"/>
      <c r="I26" s="290" t="s">
        <v>41</v>
      </c>
      <c r="J26" s="333" t="s">
        <v>42</v>
      </c>
      <c r="K26" s="333"/>
      <c r="L26" s="333"/>
      <c r="M26" s="290"/>
      <c r="N26" s="290"/>
      <c r="O26" s="299"/>
      <c r="P26" s="288"/>
      <c r="Q26" s="289"/>
    </row>
    <row r="27" spans="1:16" ht="15">
      <c r="A27" s="293"/>
      <c r="B27" s="298"/>
      <c r="C27" s="298"/>
      <c r="D27" s="298"/>
      <c r="E27" s="298"/>
      <c r="F27" s="298"/>
      <c r="G27" s="298"/>
      <c r="H27" s="290"/>
      <c r="I27" s="290"/>
      <c r="J27" s="290"/>
      <c r="K27" s="290"/>
      <c r="L27" s="290"/>
      <c r="M27" s="290"/>
      <c r="N27" s="290"/>
      <c r="O27" s="299"/>
      <c r="P27" s="287"/>
    </row>
    <row r="28" spans="1:16" ht="15">
      <c r="A28" s="300"/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1"/>
      <c r="P28" s="287"/>
    </row>
    <row r="29" spans="1:16" ht="15">
      <c r="A29" s="290"/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87"/>
    </row>
    <row r="30" spans="3:4" ht="15">
      <c r="C30" s="314"/>
      <c r="D30" s="314"/>
    </row>
  </sheetData>
  <sheetProtection/>
  <mergeCells count="41">
    <mergeCell ref="C26:E26"/>
    <mergeCell ref="J26:L26"/>
    <mergeCell ref="K22:L22"/>
    <mergeCell ref="M22:N22"/>
    <mergeCell ref="A23:H23"/>
    <mergeCell ref="I23:J23"/>
    <mergeCell ref="K23:L23"/>
    <mergeCell ref="M23:N23"/>
    <mergeCell ref="A19:H20"/>
    <mergeCell ref="I19:J19"/>
    <mergeCell ref="I20:J20"/>
    <mergeCell ref="A21:H21"/>
    <mergeCell ref="I21:J21"/>
    <mergeCell ref="A22:C22"/>
    <mergeCell ref="E22:H22"/>
    <mergeCell ref="I22:J22"/>
    <mergeCell ref="O12:O14"/>
    <mergeCell ref="C13:C14"/>
    <mergeCell ref="D13:D14"/>
    <mergeCell ref="E13:E14"/>
    <mergeCell ref="F13:F14"/>
    <mergeCell ref="G13:G14"/>
    <mergeCell ref="H13:H14"/>
    <mergeCell ref="I13:I14"/>
    <mergeCell ref="J13:J14"/>
    <mergeCell ref="K13:L13"/>
    <mergeCell ref="A12:A14"/>
    <mergeCell ref="B12:B14"/>
    <mergeCell ref="C12:E12"/>
    <mergeCell ref="F12:H12"/>
    <mergeCell ref="I12:J12"/>
    <mergeCell ref="K12:N12"/>
    <mergeCell ref="M13:N13"/>
    <mergeCell ref="J3:N4"/>
    <mergeCell ref="A6:N6"/>
    <mergeCell ref="A7:N7"/>
    <mergeCell ref="A11:B11"/>
    <mergeCell ref="C11:E11"/>
    <mergeCell ref="F11:G11"/>
    <mergeCell ref="H11:J11"/>
    <mergeCell ref="L11:O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A1">
      <selection activeCell="I31" sqref="I31"/>
    </sheetView>
  </sheetViews>
  <sheetFormatPr defaultColWidth="9.140625" defaultRowHeight="15"/>
  <cols>
    <col min="2" max="2" width="9.140625" style="1" customWidth="1"/>
  </cols>
  <sheetData>
    <row r="1" spans="1:33" ht="15">
      <c r="A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1:33" ht="15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</row>
    <row r="3" spans="1:33" ht="15.75">
      <c r="A3" s="53"/>
      <c r="B3" s="53"/>
      <c r="C3" s="53"/>
      <c r="D3" s="53"/>
      <c r="E3" s="53"/>
      <c r="F3" s="53"/>
      <c r="G3" s="53"/>
      <c r="H3" s="53"/>
      <c r="I3" s="53"/>
      <c r="J3" s="319" t="s">
        <v>0</v>
      </c>
      <c r="K3" s="319"/>
      <c r="L3" s="319"/>
      <c r="M3" s="319"/>
      <c r="N3" s="319"/>
      <c r="O3" s="7"/>
      <c r="P3" s="7"/>
      <c r="Q3" s="4"/>
      <c r="R3" s="4"/>
      <c r="S3" s="4"/>
      <c r="T3" s="4"/>
      <c r="U3" s="4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</row>
    <row r="4" spans="1:33" ht="15.75">
      <c r="A4" s="53"/>
      <c r="B4" s="53"/>
      <c r="C4" s="53"/>
      <c r="D4" s="53"/>
      <c r="E4" s="53"/>
      <c r="F4" s="53"/>
      <c r="G4" s="53"/>
      <c r="H4" s="53"/>
      <c r="I4" s="53"/>
      <c r="J4" s="319"/>
      <c r="K4" s="319"/>
      <c r="L4" s="319"/>
      <c r="M4" s="319"/>
      <c r="N4" s="319"/>
      <c r="O4" s="7"/>
      <c r="P4" s="7"/>
      <c r="Q4" s="4"/>
      <c r="R4" s="4"/>
      <c r="S4" s="4"/>
      <c r="T4" s="4"/>
      <c r="U4" s="4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15.75">
      <c r="A5" s="53"/>
      <c r="B5" s="53"/>
      <c r="C5" s="53"/>
      <c r="D5" s="53"/>
      <c r="E5" s="53"/>
      <c r="F5" s="53"/>
      <c r="G5" s="53"/>
      <c r="H5" s="53"/>
      <c r="I5" s="53"/>
      <c r="J5" s="56"/>
      <c r="K5" s="56"/>
      <c r="L5" s="56"/>
      <c r="M5" s="56"/>
      <c r="N5" s="13" t="s">
        <v>1</v>
      </c>
      <c r="O5" s="53"/>
      <c r="P5" s="53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ht="15.75">
      <c r="A6" s="320" t="s">
        <v>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53"/>
      <c r="P6" s="53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ht="16.5">
      <c r="A7" s="321" t="s">
        <v>3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9"/>
      <c r="P7" s="9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5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  <c r="P8" s="9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5.75">
      <c r="A9" s="8"/>
      <c r="B9" s="8"/>
      <c r="C9" s="8"/>
      <c r="D9" s="8"/>
      <c r="E9" s="8"/>
      <c r="F9" s="14" t="s">
        <v>43</v>
      </c>
      <c r="G9" s="14" t="s">
        <v>45</v>
      </c>
      <c r="H9" s="14">
        <v>2010</v>
      </c>
      <c r="I9" s="14" t="s">
        <v>6</v>
      </c>
      <c r="J9" s="8"/>
      <c r="K9" s="8"/>
      <c r="L9" s="8"/>
      <c r="M9" s="8"/>
      <c r="N9" s="8"/>
      <c r="O9" s="9"/>
      <c r="P9" s="9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5.7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3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</row>
    <row r="11" spans="1:33" ht="15.75">
      <c r="A11" s="322" t="s">
        <v>7</v>
      </c>
      <c r="B11" s="323"/>
      <c r="C11" s="324" t="s">
        <v>8</v>
      </c>
      <c r="D11" s="325"/>
      <c r="E11" s="326"/>
      <c r="F11" s="324" t="s">
        <v>9</v>
      </c>
      <c r="G11" s="326"/>
      <c r="H11" s="324"/>
      <c r="I11" s="325"/>
      <c r="J11" s="326"/>
      <c r="K11" s="57" t="s">
        <v>10</v>
      </c>
      <c r="L11" s="329"/>
      <c r="M11" s="329"/>
      <c r="N11" s="329"/>
      <c r="O11" s="329"/>
      <c r="P11" s="53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</row>
    <row r="12" spans="1:33" ht="15.75">
      <c r="A12" s="317" t="s">
        <v>11</v>
      </c>
      <c r="B12" s="317" t="s">
        <v>12</v>
      </c>
      <c r="C12" s="324" t="s">
        <v>13</v>
      </c>
      <c r="D12" s="325"/>
      <c r="E12" s="326"/>
      <c r="F12" s="324" t="s">
        <v>14</v>
      </c>
      <c r="G12" s="325"/>
      <c r="H12" s="326"/>
      <c r="I12" s="324" t="s">
        <v>15</v>
      </c>
      <c r="J12" s="326"/>
      <c r="K12" s="324" t="s">
        <v>16</v>
      </c>
      <c r="L12" s="330"/>
      <c r="M12" s="330"/>
      <c r="N12" s="331"/>
      <c r="O12" s="332" t="s">
        <v>17</v>
      </c>
      <c r="P12" s="53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</row>
    <row r="13" spans="1:33" ht="15.75">
      <c r="A13" s="318"/>
      <c r="B13" s="318"/>
      <c r="C13" s="317" t="s">
        <v>18</v>
      </c>
      <c r="D13" s="317" t="s">
        <v>19</v>
      </c>
      <c r="E13" s="317" t="s">
        <v>20</v>
      </c>
      <c r="F13" s="317" t="s">
        <v>18</v>
      </c>
      <c r="G13" s="317" t="s">
        <v>19</v>
      </c>
      <c r="H13" s="317" t="s">
        <v>20</v>
      </c>
      <c r="I13" s="317" t="s">
        <v>21</v>
      </c>
      <c r="J13" s="317" t="s">
        <v>22</v>
      </c>
      <c r="K13" s="315" t="s">
        <v>23</v>
      </c>
      <c r="L13" s="316"/>
      <c r="M13" s="315" t="s">
        <v>24</v>
      </c>
      <c r="N13" s="316"/>
      <c r="O13" s="332"/>
      <c r="P13" s="53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</row>
    <row r="14" spans="1:33" ht="15.75">
      <c r="A14" s="318"/>
      <c r="B14" s="318"/>
      <c r="C14" s="318"/>
      <c r="D14" s="318"/>
      <c r="E14" s="318"/>
      <c r="F14" s="318"/>
      <c r="G14" s="318"/>
      <c r="H14" s="318"/>
      <c r="I14" s="318"/>
      <c r="J14" s="318"/>
      <c r="K14" s="69" t="s">
        <v>11</v>
      </c>
      <c r="L14" s="69" t="s">
        <v>25</v>
      </c>
      <c r="M14" s="69" t="s">
        <v>11</v>
      </c>
      <c r="N14" s="69" t="s">
        <v>25</v>
      </c>
      <c r="O14" s="317"/>
      <c r="P14" s="53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</row>
    <row r="15" spans="1:33" ht="15.75">
      <c r="A15" s="57" t="s">
        <v>26</v>
      </c>
      <c r="B15" s="57">
        <v>0.8027</v>
      </c>
      <c r="C15" s="57">
        <v>7023475.03</v>
      </c>
      <c r="D15" s="57">
        <v>0</v>
      </c>
      <c r="E15" s="57">
        <v>7023475.03</v>
      </c>
      <c r="F15" s="57">
        <v>6800785.77</v>
      </c>
      <c r="G15" s="57">
        <v>0</v>
      </c>
      <c r="H15" s="57">
        <v>6800785.77</v>
      </c>
      <c r="I15" s="57">
        <v>5637743.41</v>
      </c>
      <c r="J15" s="57">
        <v>5458990.74</v>
      </c>
      <c r="K15" s="57">
        <v>222689.26</v>
      </c>
      <c r="L15" s="57">
        <v>178752.67</v>
      </c>
      <c r="M15" s="57">
        <v>0</v>
      </c>
      <c r="N15" s="57">
        <v>0</v>
      </c>
      <c r="O15" s="68">
        <v>0.8057</v>
      </c>
      <c r="P15" s="53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1:33" ht="15.75">
      <c r="A16" s="57" t="s">
        <v>27</v>
      </c>
      <c r="B16" s="57">
        <v>1.0915</v>
      </c>
      <c r="C16" s="57">
        <v>48096.27</v>
      </c>
      <c r="D16" s="57">
        <v>0</v>
      </c>
      <c r="E16" s="57">
        <v>48096.27</v>
      </c>
      <c r="F16" s="57">
        <v>48321.49</v>
      </c>
      <c r="G16" s="57">
        <v>0</v>
      </c>
      <c r="H16" s="57">
        <v>48321.49</v>
      </c>
      <c r="I16" s="57">
        <v>52497.08</v>
      </c>
      <c r="J16" s="57">
        <v>52742.91</v>
      </c>
      <c r="K16" s="57">
        <v>0</v>
      </c>
      <c r="L16" s="57">
        <v>0</v>
      </c>
      <c r="M16" s="57">
        <v>225.22</v>
      </c>
      <c r="N16" s="57">
        <v>245.83</v>
      </c>
      <c r="O16" s="68">
        <v>-0.0011</v>
      </c>
      <c r="P16" s="53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1:33" ht="15.75">
      <c r="A17" s="57" t="s">
        <v>28</v>
      </c>
      <c r="B17" s="57">
        <v>0.0264</v>
      </c>
      <c r="C17" s="57">
        <v>620484.53</v>
      </c>
      <c r="D17" s="57">
        <v>0</v>
      </c>
      <c r="E17" s="57">
        <v>620484.53</v>
      </c>
      <c r="F17" s="57">
        <v>478352.66</v>
      </c>
      <c r="G17" s="57">
        <v>0</v>
      </c>
      <c r="H17" s="57">
        <v>478352.66</v>
      </c>
      <c r="I17" s="57">
        <v>16380.79</v>
      </c>
      <c r="J17" s="57">
        <v>12628.51</v>
      </c>
      <c r="K17" s="57">
        <v>142131.87</v>
      </c>
      <c r="L17" s="57">
        <v>3752.28</v>
      </c>
      <c r="M17" s="57">
        <v>0</v>
      </c>
      <c r="N17" s="57">
        <v>0</v>
      </c>
      <c r="O17" s="68">
        <v>0.0169</v>
      </c>
      <c r="P17" s="53"/>
      <c r="Q17" s="51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</row>
    <row r="18" spans="1:33" ht="15.75">
      <c r="A18" s="57" t="s">
        <v>29</v>
      </c>
      <c r="B18" s="57">
        <v>1.2715</v>
      </c>
      <c r="C18" s="57">
        <v>10000</v>
      </c>
      <c r="D18" s="57">
        <v>0</v>
      </c>
      <c r="E18" s="57">
        <v>10000</v>
      </c>
      <c r="F18" s="57">
        <v>10000</v>
      </c>
      <c r="G18" s="57">
        <v>0</v>
      </c>
      <c r="H18" s="57">
        <v>10000</v>
      </c>
      <c r="I18" s="57">
        <v>12715</v>
      </c>
      <c r="J18" s="57">
        <v>12715</v>
      </c>
      <c r="K18" s="57">
        <v>0</v>
      </c>
      <c r="L18" s="57">
        <v>0</v>
      </c>
      <c r="M18" s="57">
        <v>0</v>
      </c>
      <c r="N18" s="57">
        <v>0</v>
      </c>
      <c r="O18" s="68">
        <v>0</v>
      </c>
      <c r="P18" s="53"/>
      <c r="Q18" s="51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</row>
    <row r="19" spans="1:33" ht="15">
      <c r="A19" s="336" t="s">
        <v>20</v>
      </c>
      <c r="B19" s="336"/>
      <c r="C19" s="336"/>
      <c r="D19" s="336"/>
      <c r="E19" s="336"/>
      <c r="F19" s="336"/>
      <c r="G19" s="336"/>
      <c r="H19" s="336"/>
      <c r="I19" s="335" t="s">
        <v>30</v>
      </c>
      <c r="J19" s="335"/>
      <c r="K19" s="57" t="s">
        <v>31</v>
      </c>
      <c r="L19" s="57">
        <v>178752.67</v>
      </c>
      <c r="M19" s="57" t="s">
        <v>31</v>
      </c>
      <c r="N19" s="57">
        <v>-245.83</v>
      </c>
      <c r="O19" s="68"/>
      <c r="P19" s="54"/>
      <c r="Q19" s="55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</row>
    <row r="20" spans="1:33" ht="15">
      <c r="A20" s="337"/>
      <c r="B20" s="338"/>
      <c r="C20" s="338"/>
      <c r="D20" s="338"/>
      <c r="E20" s="338"/>
      <c r="F20" s="338"/>
      <c r="G20" s="338"/>
      <c r="H20" s="339"/>
      <c r="I20" s="340" t="s">
        <v>32</v>
      </c>
      <c r="J20" s="341"/>
      <c r="K20" s="70" t="s">
        <v>31</v>
      </c>
      <c r="L20" s="70">
        <v>3752.28</v>
      </c>
      <c r="M20" s="70" t="s">
        <v>31</v>
      </c>
      <c r="N20" s="70">
        <v>0</v>
      </c>
      <c r="O20" s="71"/>
      <c r="P20" s="54"/>
      <c r="Q20" s="55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</row>
    <row r="21" spans="1:33" ht="15">
      <c r="A21" s="324"/>
      <c r="B21" s="325"/>
      <c r="C21" s="325"/>
      <c r="D21" s="325"/>
      <c r="E21" s="325"/>
      <c r="F21" s="325"/>
      <c r="G21" s="325"/>
      <c r="H21" s="326"/>
      <c r="I21" s="322" t="s">
        <v>33</v>
      </c>
      <c r="J21" s="323"/>
      <c r="K21" s="57" t="s">
        <v>31</v>
      </c>
      <c r="L21" s="57">
        <v>0</v>
      </c>
      <c r="M21" s="57" t="s">
        <v>31</v>
      </c>
      <c r="N21" s="57">
        <v>0</v>
      </c>
      <c r="O21" s="68"/>
      <c r="P21" s="54"/>
      <c r="Q21" s="55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</row>
    <row r="22" spans="1:33" ht="15">
      <c r="A22" s="327" t="s">
        <v>34</v>
      </c>
      <c r="B22" s="334"/>
      <c r="C22" s="334"/>
      <c r="D22" s="58">
        <v>22187206.9271</v>
      </c>
      <c r="E22" s="334" t="s">
        <v>35</v>
      </c>
      <c r="F22" s="334"/>
      <c r="G22" s="334"/>
      <c r="H22" s="328"/>
      <c r="I22" s="327" t="s">
        <v>36</v>
      </c>
      <c r="J22" s="328"/>
      <c r="K22" s="324">
        <v>178752.67</v>
      </c>
      <c r="L22" s="326"/>
      <c r="M22" s="324">
        <v>-245.83</v>
      </c>
      <c r="N22" s="326"/>
      <c r="O22" s="68">
        <v>0.8046</v>
      </c>
      <c r="P22" s="54"/>
      <c r="Q22" s="55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</row>
    <row r="23" spans="1:33" ht="15">
      <c r="A23" s="335" t="s">
        <v>37</v>
      </c>
      <c r="B23" s="335"/>
      <c r="C23" s="335"/>
      <c r="D23" s="335"/>
      <c r="E23" s="335"/>
      <c r="F23" s="335"/>
      <c r="G23" s="335"/>
      <c r="H23" s="335"/>
      <c r="I23" s="334" t="s">
        <v>38</v>
      </c>
      <c r="J23" s="328"/>
      <c r="K23" s="324">
        <v>3752.28</v>
      </c>
      <c r="L23" s="326"/>
      <c r="M23" s="324">
        <v>0</v>
      </c>
      <c r="N23" s="326"/>
      <c r="O23" s="68">
        <v>0.0169</v>
      </c>
      <c r="P23" s="54"/>
      <c r="Q23" s="55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1:33" ht="15">
      <c r="A24" s="59"/>
      <c r="B24" s="60"/>
      <c r="C24" s="60"/>
      <c r="D24" s="60"/>
      <c r="E24" s="60"/>
      <c r="F24" s="61"/>
      <c r="G24" s="61"/>
      <c r="H24" s="61"/>
      <c r="I24" s="61"/>
      <c r="J24" s="61"/>
      <c r="K24" s="61"/>
      <c r="L24" s="61"/>
      <c r="M24" s="61"/>
      <c r="N24" s="61"/>
      <c r="O24" s="62"/>
      <c r="P24" s="55"/>
      <c r="Q24" s="55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</row>
    <row r="25" spans="1:33" ht="15">
      <c r="A25" s="59"/>
      <c r="B25" s="60"/>
      <c r="C25" s="60"/>
      <c r="D25" s="60"/>
      <c r="E25" s="60"/>
      <c r="F25" s="61"/>
      <c r="G25" s="61"/>
      <c r="H25" s="61"/>
      <c r="I25" s="61"/>
      <c r="J25" s="61"/>
      <c r="K25" s="61"/>
      <c r="L25" s="61"/>
      <c r="M25" s="61"/>
      <c r="N25" s="61"/>
      <c r="O25" s="63"/>
      <c r="P25" s="55"/>
      <c r="Q25" s="55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</row>
    <row r="26" spans="1:33" ht="25.5">
      <c r="A26" s="59"/>
      <c r="B26" s="64" t="s">
        <v>39</v>
      </c>
      <c r="C26" s="333" t="s">
        <v>40</v>
      </c>
      <c r="D26" s="333"/>
      <c r="E26" s="333"/>
      <c r="F26" s="56"/>
      <c r="G26" s="56"/>
      <c r="H26" s="61"/>
      <c r="I26" s="56" t="s">
        <v>41</v>
      </c>
      <c r="J26" s="333" t="s">
        <v>42</v>
      </c>
      <c r="K26" s="333"/>
      <c r="L26" s="333"/>
      <c r="M26" s="56"/>
      <c r="N26" s="56"/>
      <c r="O26" s="65"/>
      <c r="P26" s="54"/>
      <c r="Q26" s="55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</row>
    <row r="27" spans="1:33" ht="15.75">
      <c r="A27" s="59"/>
      <c r="B27" s="64"/>
      <c r="C27" s="64"/>
      <c r="D27" s="64"/>
      <c r="E27" s="64"/>
      <c r="F27" s="64"/>
      <c r="G27" s="64"/>
      <c r="H27" s="56"/>
      <c r="I27" s="56"/>
      <c r="J27" s="56"/>
      <c r="K27" s="56"/>
      <c r="L27" s="56"/>
      <c r="M27" s="56"/>
      <c r="N27" s="56"/>
      <c r="O27" s="65"/>
      <c r="P27" s="53"/>
      <c r="Q27" s="51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</row>
    <row r="28" spans="1:33" ht="15.7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  <c r="P28" s="53"/>
      <c r="Q28" s="51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</row>
    <row r="29" spans="1:33" ht="15.7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3"/>
      <c r="Q29" s="51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</row>
  </sheetData>
  <sheetProtection/>
  <mergeCells count="41">
    <mergeCell ref="C13:C14"/>
    <mergeCell ref="A22:C22"/>
    <mergeCell ref="A19:H20"/>
    <mergeCell ref="I19:J19"/>
    <mergeCell ref="I20:J20"/>
    <mergeCell ref="A12:A14"/>
    <mergeCell ref="C26:E26"/>
    <mergeCell ref="J26:L26"/>
    <mergeCell ref="K22:L22"/>
    <mergeCell ref="I23:J23"/>
    <mergeCell ref="K23:L23"/>
    <mergeCell ref="M23:N23"/>
    <mergeCell ref="A23:H23"/>
    <mergeCell ref="E22:H22"/>
    <mergeCell ref="L11:O11"/>
    <mergeCell ref="F12:H12"/>
    <mergeCell ref="I12:J12"/>
    <mergeCell ref="D13:D14"/>
    <mergeCell ref="K12:N12"/>
    <mergeCell ref="H13:H14"/>
    <mergeCell ref="O12:O14"/>
    <mergeCell ref="C12:E12"/>
    <mergeCell ref="F11:G11"/>
    <mergeCell ref="H11:J11"/>
    <mergeCell ref="J3:N4"/>
    <mergeCell ref="A6:N6"/>
    <mergeCell ref="A7:N7"/>
    <mergeCell ref="A11:B11"/>
    <mergeCell ref="C11:E11"/>
    <mergeCell ref="M22:N22"/>
    <mergeCell ref="A21:H21"/>
    <mergeCell ref="I22:J22"/>
    <mergeCell ref="B12:B14"/>
    <mergeCell ref="I21:J21"/>
    <mergeCell ref="M13:N13"/>
    <mergeCell ref="I13:I14"/>
    <mergeCell ref="J13:J14"/>
    <mergeCell ref="E13:E14"/>
    <mergeCell ref="F13:F14"/>
    <mergeCell ref="K13:L13"/>
    <mergeCell ref="G13:G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A1">
      <selection activeCell="H32" sqref="H32"/>
    </sheetView>
  </sheetViews>
  <sheetFormatPr defaultColWidth="9.140625" defaultRowHeight="15"/>
  <cols>
    <col min="2" max="2" width="9.140625" style="1" customWidth="1"/>
  </cols>
  <sheetData>
    <row r="1" spans="1:33" ht="15">
      <c r="A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</row>
    <row r="2" spans="1:33" ht="15.7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</row>
    <row r="3" spans="1:33" ht="15.75">
      <c r="A3" s="74"/>
      <c r="B3" s="74"/>
      <c r="C3" s="74"/>
      <c r="D3" s="74"/>
      <c r="E3" s="74"/>
      <c r="F3" s="74"/>
      <c r="G3" s="74"/>
      <c r="H3" s="74"/>
      <c r="I3" s="74"/>
      <c r="J3" s="319" t="s">
        <v>0</v>
      </c>
      <c r="K3" s="319"/>
      <c r="L3" s="319"/>
      <c r="M3" s="319"/>
      <c r="N3" s="319"/>
      <c r="O3" s="7"/>
      <c r="P3" s="7"/>
      <c r="Q3" s="4"/>
      <c r="R3" s="4"/>
      <c r="S3" s="4"/>
      <c r="T3" s="4"/>
      <c r="U3" s="4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</row>
    <row r="4" spans="1:33" ht="15.75">
      <c r="A4" s="74"/>
      <c r="B4" s="74"/>
      <c r="C4" s="74"/>
      <c r="D4" s="74"/>
      <c r="E4" s="74"/>
      <c r="F4" s="74"/>
      <c r="G4" s="74"/>
      <c r="H4" s="74"/>
      <c r="I4" s="74"/>
      <c r="J4" s="319"/>
      <c r="K4" s="319"/>
      <c r="L4" s="319"/>
      <c r="M4" s="319"/>
      <c r="N4" s="319"/>
      <c r="O4" s="7"/>
      <c r="P4" s="7"/>
      <c r="Q4" s="4"/>
      <c r="R4" s="4"/>
      <c r="S4" s="4"/>
      <c r="T4" s="4"/>
      <c r="U4" s="4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</row>
    <row r="5" spans="1:33" ht="15.75">
      <c r="A5" s="74"/>
      <c r="B5" s="74"/>
      <c r="C5" s="74"/>
      <c r="D5" s="74"/>
      <c r="E5" s="74"/>
      <c r="F5" s="74"/>
      <c r="G5" s="74"/>
      <c r="H5" s="74"/>
      <c r="I5" s="74"/>
      <c r="J5" s="77"/>
      <c r="K5" s="77"/>
      <c r="L5" s="77"/>
      <c r="M5" s="77"/>
      <c r="N5" s="13" t="s">
        <v>1</v>
      </c>
      <c r="O5" s="74"/>
      <c r="P5" s="74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</row>
    <row r="6" spans="1:33" ht="15.75">
      <c r="A6" s="320" t="s">
        <v>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74"/>
      <c r="P6" s="74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</row>
    <row r="7" spans="1:33" ht="16.5">
      <c r="A7" s="321" t="s">
        <v>3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9"/>
      <c r="P7" s="9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5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  <c r="P8" s="9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5.75">
      <c r="A9" s="8"/>
      <c r="B9" s="8"/>
      <c r="C9" s="8"/>
      <c r="D9" s="8"/>
      <c r="E9" s="8"/>
      <c r="F9" s="14" t="s">
        <v>4</v>
      </c>
      <c r="G9" s="14" t="s">
        <v>46</v>
      </c>
      <c r="H9" s="14">
        <v>2010</v>
      </c>
      <c r="I9" s="14" t="s">
        <v>6</v>
      </c>
      <c r="J9" s="8"/>
      <c r="K9" s="8"/>
      <c r="L9" s="8"/>
      <c r="M9" s="8"/>
      <c r="N9" s="8"/>
      <c r="O9" s="9"/>
      <c r="P9" s="9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5.7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4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</row>
    <row r="11" spans="1:33" ht="15.75">
      <c r="A11" s="322" t="s">
        <v>7</v>
      </c>
      <c r="B11" s="323"/>
      <c r="C11" s="324" t="s">
        <v>8</v>
      </c>
      <c r="D11" s="325"/>
      <c r="E11" s="326"/>
      <c r="F11" s="324" t="s">
        <v>9</v>
      </c>
      <c r="G11" s="326"/>
      <c r="H11" s="324"/>
      <c r="I11" s="325"/>
      <c r="J11" s="326"/>
      <c r="K11" s="78" t="s">
        <v>10</v>
      </c>
      <c r="L11" s="329"/>
      <c r="M11" s="329"/>
      <c r="N11" s="329"/>
      <c r="O11" s="329"/>
      <c r="P11" s="74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</row>
    <row r="12" spans="1:33" ht="15.75">
      <c r="A12" s="317" t="s">
        <v>11</v>
      </c>
      <c r="B12" s="317" t="s">
        <v>12</v>
      </c>
      <c r="C12" s="324" t="s">
        <v>13</v>
      </c>
      <c r="D12" s="325"/>
      <c r="E12" s="326"/>
      <c r="F12" s="324" t="s">
        <v>14</v>
      </c>
      <c r="G12" s="325"/>
      <c r="H12" s="326"/>
      <c r="I12" s="324" t="s">
        <v>15</v>
      </c>
      <c r="J12" s="326"/>
      <c r="K12" s="324" t="s">
        <v>16</v>
      </c>
      <c r="L12" s="330"/>
      <c r="M12" s="330"/>
      <c r="N12" s="331"/>
      <c r="O12" s="332" t="s">
        <v>17</v>
      </c>
      <c r="P12" s="74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</row>
    <row r="13" spans="1:33" ht="15.75">
      <c r="A13" s="318"/>
      <c r="B13" s="318"/>
      <c r="C13" s="317" t="s">
        <v>18</v>
      </c>
      <c r="D13" s="317" t="s">
        <v>19</v>
      </c>
      <c r="E13" s="317" t="s">
        <v>20</v>
      </c>
      <c r="F13" s="317" t="s">
        <v>18</v>
      </c>
      <c r="G13" s="317" t="s">
        <v>19</v>
      </c>
      <c r="H13" s="317" t="s">
        <v>20</v>
      </c>
      <c r="I13" s="317" t="s">
        <v>21</v>
      </c>
      <c r="J13" s="317" t="s">
        <v>22</v>
      </c>
      <c r="K13" s="315" t="s">
        <v>23</v>
      </c>
      <c r="L13" s="316"/>
      <c r="M13" s="315" t="s">
        <v>24</v>
      </c>
      <c r="N13" s="316"/>
      <c r="O13" s="332"/>
      <c r="P13" s="74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</row>
    <row r="14" spans="1:33" ht="15.75">
      <c r="A14" s="318"/>
      <c r="B14" s="318"/>
      <c r="C14" s="318"/>
      <c r="D14" s="318"/>
      <c r="E14" s="318"/>
      <c r="F14" s="318"/>
      <c r="G14" s="318"/>
      <c r="H14" s="318"/>
      <c r="I14" s="318"/>
      <c r="J14" s="318"/>
      <c r="K14" s="90" t="s">
        <v>11</v>
      </c>
      <c r="L14" s="90" t="s">
        <v>25</v>
      </c>
      <c r="M14" s="90" t="s">
        <v>11</v>
      </c>
      <c r="N14" s="90" t="s">
        <v>25</v>
      </c>
      <c r="O14" s="317"/>
      <c r="P14" s="74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</row>
    <row r="15" spans="1:33" ht="15.75">
      <c r="A15" s="78" t="s">
        <v>26</v>
      </c>
      <c r="B15" s="78">
        <v>0.7979</v>
      </c>
      <c r="C15" s="78">
        <v>8348539.08</v>
      </c>
      <c r="D15" s="78">
        <v>0</v>
      </c>
      <c r="E15" s="78">
        <v>8348539.08</v>
      </c>
      <c r="F15" s="78">
        <v>8376734.29</v>
      </c>
      <c r="G15" s="78">
        <v>25000</v>
      </c>
      <c r="H15" s="78">
        <v>8401734.29</v>
      </c>
      <c r="I15" s="78">
        <v>6661299.33</v>
      </c>
      <c r="J15" s="78">
        <v>6703743.79</v>
      </c>
      <c r="K15" s="78">
        <v>0</v>
      </c>
      <c r="L15" s="78">
        <v>0</v>
      </c>
      <c r="M15" s="78">
        <v>53195.21</v>
      </c>
      <c r="N15" s="78">
        <v>42444.46</v>
      </c>
      <c r="O15" s="89">
        <v>-0.2152</v>
      </c>
      <c r="P15" s="74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</row>
    <row r="16" spans="1:33" ht="15.75">
      <c r="A16" s="78" t="s">
        <v>27</v>
      </c>
      <c r="B16" s="78">
        <v>1.056</v>
      </c>
      <c r="C16" s="78">
        <v>51315.13</v>
      </c>
      <c r="D16" s="78">
        <v>0</v>
      </c>
      <c r="E16" s="78">
        <v>51315.13</v>
      </c>
      <c r="F16" s="78">
        <v>52947.37</v>
      </c>
      <c r="G16" s="78">
        <v>0</v>
      </c>
      <c r="H16" s="78">
        <v>52947.37</v>
      </c>
      <c r="I16" s="78">
        <v>54188.78</v>
      </c>
      <c r="J16" s="78">
        <v>55912.42</v>
      </c>
      <c r="K16" s="78">
        <v>0</v>
      </c>
      <c r="L16" s="78">
        <v>0</v>
      </c>
      <c r="M16" s="78">
        <v>1632.24</v>
      </c>
      <c r="N16" s="78">
        <v>1723.65</v>
      </c>
      <c r="O16" s="89">
        <v>-0.0087</v>
      </c>
      <c r="P16" s="74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</row>
    <row r="17" spans="1:33" ht="15.75">
      <c r="A17" s="78" t="s">
        <v>28</v>
      </c>
      <c r="B17" s="78">
        <v>0.0263</v>
      </c>
      <c r="C17" s="78">
        <v>556910.84</v>
      </c>
      <c r="D17" s="78">
        <v>0</v>
      </c>
      <c r="E17" s="78">
        <v>556910.84</v>
      </c>
      <c r="F17" s="78">
        <v>280139.89</v>
      </c>
      <c r="G17" s="78">
        <v>0</v>
      </c>
      <c r="H17" s="78">
        <v>280139.89</v>
      </c>
      <c r="I17" s="78">
        <v>14646.76</v>
      </c>
      <c r="J17" s="78">
        <v>7367.68</v>
      </c>
      <c r="K17" s="78">
        <v>276770.95</v>
      </c>
      <c r="L17" s="78">
        <v>7279.08</v>
      </c>
      <c r="M17" s="78">
        <v>0</v>
      </c>
      <c r="N17" s="78">
        <v>0</v>
      </c>
      <c r="O17" s="89">
        <v>0.0369</v>
      </c>
      <c r="P17" s="74"/>
      <c r="Q17" s="72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</row>
    <row r="18" spans="1:33" ht="15.75">
      <c r="A18" s="78" t="s">
        <v>29</v>
      </c>
      <c r="B18" s="78">
        <v>1.2377</v>
      </c>
      <c r="C18" s="78">
        <v>10015</v>
      </c>
      <c r="D18" s="78">
        <v>0</v>
      </c>
      <c r="E18" s="78">
        <v>10015</v>
      </c>
      <c r="F18" s="78">
        <v>10000</v>
      </c>
      <c r="G18" s="78">
        <v>0</v>
      </c>
      <c r="H18" s="78">
        <v>10000</v>
      </c>
      <c r="I18" s="78">
        <v>12395.57</v>
      </c>
      <c r="J18" s="78">
        <v>12377</v>
      </c>
      <c r="K18" s="78">
        <v>15</v>
      </c>
      <c r="L18" s="78">
        <v>18.57</v>
      </c>
      <c r="M18" s="78">
        <v>0</v>
      </c>
      <c r="N18" s="78">
        <v>0</v>
      </c>
      <c r="O18" s="89">
        <v>0.0001</v>
      </c>
      <c r="P18" s="74"/>
      <c r="Q18" s="72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</row>
    <row r="19" spans="1:33" ht="15">
      <c r="A19" s="336" t="s">
        <v>20</v>
      </c>
      <c r="B19" s="336"/>
      <c r="C19" s="336"/>
      <c r="D19" s="336"/>
      <c r="E19" s="336"/>
      <c r="F19" s="336"/>
      <c r="G19" s="336"/>
      <c r="H19" s="336"/>
      <c r="I19" s="335" t="s">
        <v>30</v>
      </c>
      <c r="J19" s="335"/>
      <c r="K19" s="78" t="s">
        <v>31</v>
      </c>
      <c r="L19" s="78">
        <v>18.57</v>
      </c>
      <c r="M19" s="78" t="s">
        <v>31</v>
      </c>
      <c r="N19" s="78">
        <v>-44168.11</v>
      </c>
      <c r="O19" s="89"/>
      <c r="P19" s="75"/>
      <c r="Q19" s="76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spans="1:33" ht="15">
      <c r="A20" s="337"/>
      <c r="B20" s="338"/>
      <c r="C20" s="338"/>
      <c r="D20" s="338"/>
      <c r="E20" s="338"/>
      <c r="F20" s="338"/>
      <c r="G20" s="338"/>
      <c r="H20" s="339"/>
      <c r="I20" s="340" t="s">
        <v>32</v>
      </c>
      <c r="J20" s="341"/>
      <c r="K20" s="91" t="s">
        <v>31</v>
      </c>
      <c r="L20" s="91">
        <v>7279.08</v>
      </c>
      <c r="M20" s="91" t="s">
        <v>31</v>
      </c>
      <c r="N20" s="91">
        <v>0</v>
      </c>
      <c r="O20" s="92"/>
      <c r="P20" s="75"/>
      <c r="Q20" s="76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</row>
    <row r="21" spans="1:33" ht="15">
      <c r="A21" s="324"/>
      <c r="B21" s="325"/>
      <c r="C21" s="325"/>
      <c r="D21" s="325"/>
      <c r="E21" s="325"/>
      <c r="F21" s="325"/>
      <c r="G21" s="325"/>
      <c r="H21" s="326"/>
      <c r="I21" s="322" t="s">
        <v>33</v>
      </c>
      <c r="J21" s="323"/>
      <c r="K21" s="78" t="s">
        <v>31</v>
      </c>
      <c r="L21" s="78">
        <v>0</v>
      </c>
      <c r="M21" s="78" t="s">
        <v>31</v>
      </c>
      <c r="N21" s="78">
        <v>0</v>
      </c>
      <c r="O21" s="89"/>
      <c r="P21" s="75"/>
      <c r="Q21" s="76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</row>
    <row r="22" spans="1:33" ht="15">
      <c r="A22" s="327" t="s">
        <v>34</v>
      </c>
      <c r="B22" s="334"/>
      <c r="C22" s="334"/>
      <c r="D22" s="79">
        <v>19725423.7026375</v>
      </c>
      <c r="E22" s="334" t="s">
        <v>35</v>
      </c>
      <c r="F22" s="334"/>
      <c r="G22" s="334"/>
      <c r="H22" s="328"/>
      <c r="I22" s="327" t="s">
        <v>36</v>
      </c>
      <c r="J22" s="328"/>
      <c r="K22" s="324">
        <v>18.57</v>
      </c>
      <c r="L22" s="326"/>
      <c r="M22" s="324">
        <v>-44168.11</v>
      </c>
      <c r="N22" s="326"/>
      <c r="O22" s="89">
        <v>-0.2238</v>
      </c>
      <c r="P22" s="75"/>
      <c r="Q22" s="76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</row>
    <row r="23" spans="1:33" ht="15">
      <c r="A23" s="335" t="s">
        <v>37</v>
      </c>
      <c r="B23" s="335"/>
      <c r="C23" s="335"/>
      <c r="D23" s="335"/>
      <c r="E23" s="335"/>
      <c r="F23" s="335"/>
      <c r="G23" s="335"/>
      <c r="H23" s="335"/>
      <c r="I23" s="334" t="s">
        <v>38</v>
      </c>
      <c r="J23" s="328"/>
      <c r="K23" s="324">
        <v>7279.08</v>
      </c>
      <c r="L23" s="326"/>
      <c r="M23" s="324">
        <v>0</v>
      </c>
      <c r="N23" s="326"/>
      <c r="O23" s="89">
        <v>0.0369</v>
      </c>
      <c r="P23" s="75"/>
      <c r="Q23" s="76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</row>
    <row r="24" spans="1:33" ht="15">
      <c r="A24" s="80"/>
      <c r="B24" s="81"/>
      <c r="C24" s="81"/>
      <c r="D24" s="81"/>
      <c r="E24" s="81"/>
      <c r="F24" s="82"/>
      <c r="G24" s="82"/>
      <c r="H24" s="82"/>
      <c r="I24" s="82"/>
      <c r="J24" s="82"/>
      <c r="K24" s="82"/>
      <c r="L24" s="82"/>
      <c r="M24" s="82"/>
      <c r="N24" s="82"/>
      <c r="O24" s="83"/>
      <c r="P24" s="76"/>
      <c r="Q24" s="76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</row>
    <row r="25" spans="1:33" ht="15">
      <c r="A25" s="80"/>
      <c r="B25" s="81"/>
      <c r="C25" s="81"/>
      <c r="D25" s="81"/>
      <c r="E25" s="81"/>
      <c r="F25" s="82"/>
      <c r="G25" s="82"/>
      <c r="H25" s="82"/>
      <c r="I25" s="82"/>
      <c r="J25" s="82"/>
      <c r="K25" s="82"/>
      <c r="L25" s="82"/>
      <c r="M25" s="82"/>
      <c r="N25" s="82"/>
      <c r="O25" s="84"/>
      <c r="P25" s="76"/>
      <c r="Q25" s="76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</row>
    <row r="26" spans="1:33" ht="25.5">
      <c r="A26" s="80"/>
      <c r="B26" s="85" t="s">
        <v>39</v>
      </c>
      <c r="C26" s="333" t="s">
        <v>40</v>
      </c>
      <c r="D26" s="333"/>
      <c r="E26" s="333"/>
      <c r="F26" s="77"/>
      <c r="G26" s="77"/>
      <c r="H26" s="82"/>
      <c r="I26" s="77" t="s">
        <v>41</v>
      </c>
      <c r="J26" s="333" t="s">
        <v>42</v>
      </c>
      <c r="K26" s="333"/>
      <c r="L26" s="333"/>
      <c r="M26" s="77"/>
      <c r="N26" s="77"/>
      <c r="O26" s="86"/>
      <c r="P26" s="75"/>
      <c r="Q26" s="76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</row>
    <row r="27" spans="1:33" ht="15.75">
      <c r="A27" s="80"/>
      <c r="B27" s="85"/>
      <c r="C27" s="85"/>
      <c r="D27" s="85"/>
      <c r="E27" s="85"/>
      <c r="F27" s="85"/>
      <c r="G27" s="85"/>
      <c r="H27" s="77"/>
      <c r="I27" s="77"/>
      <c r="J27" s="77"/>
      <c r="K27" s="77"/>
      <c r="L27" s="77"/>
      <c r="M27" s="77"/>
      <c r="N27" s="77"/>
      <c r="O27" s="86"/>
      <c r="P27" s="74"/>
      <c r="Q27" s="72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</row>
    <row r="28" spans="1:33" ht="15.7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8"/>
      <c r="P28" s="74"/>
      <c r="Q28" s="72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</row>
    <row r="29" spans="1:33" ht="15.7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4"/>
      <c r="Q29" s="72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</row>
  </sheetData>
  <sheetProtection/>
  <mergeCells count="41">
    <mergeCell ref="J3:N4"/>
    <mergeCell ref="A6:N6"/>
    <mergeCell ref="I12:J12"/>
    <mergeCell ref="K12:N12"/>
    <mergeCell ref="A7:N7"/>
    <mergeCell ref="A11:B11"/>
    <mergeCell ref="C11:E11"/>
    <mergeCell ref="C12:E12"/>
    <mergeCell ref="M22:N22"/>
    <mergeCell ref="D13:D14"/>
    <mergeCell ref="M23:N23"/>
    <mergeCell ref="A12:A14"/>
    <mergeCell ref="A22:C22"/>
    <mergeCell ref="F11:G11"/>
    <mergeCell ref="H11:J11"/>
    <mergeCell ref="I22:J22"/>
    <mergeCell ref="I21:J21"/>
    <mergeCell ref="G13:G14"/>
    <mergeCell ref="C13:C14"/>
    <mergeCell ref="A23:H23"/>
    <mergeCell ref="A19:H20"/>
    <mergeCell ref="I19:J19"/>
    <mergeCell ref="I20:J20"/>
    <mergeCell ref="H13:H14"/>
    <mergeCell ref="F13:F14"/>
    <mergeCell ref="J26:L26"/>
    <mergeCell ref="K22:L22"/>
    <mergeCell ref="E13:E14"/>
    <mergeCell ref="E22:H22"/>
    <mergeCell ref="I23:J23"/>
    <mergeCell ref="F12:H12"/>
    <mergeCell ref="A21:H21"/>
    <mergeCell ref="B12:B14"/>
    <mergeCell ref="C26:E26"/>
    <mergeCell ref="K23:L23"/>
    <mergeCell ref="K13:L13"/>
    <mergeCell ref="M13:N13"/>
    <mergeCell ref="I13:I14"/>
    <mergeCell ref="J13:J14"/>
    <mergeCell ref="L11:O11"/>
    <mergeCell ref="O12:O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A1">
      <selection activeCell="F31" sqref="F31"/>
    </sheetView>
  </sheetViews>
  <sheetFormatPr defaultColWidth="9.140625" defaultRowHeight="15"/>
  <cols>
    <col min="2" max="2" width="9.140625" style="1" customWidth="1"/>
  </cols>
  <sheetData>
    <row r="1" spans="1:33" ht="15">
      <c r="A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</row>
    <row r="2" spans="1:33" ht="15.7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</row>
    <row r="3" spans="1:33" ht="15.75">
      <c r="A3" s="95"/>
      <c r="B3" s="95"/>
      <c r="C3" s="95"/>
      <c r="D3" s="95"/>
      <c r="E3" s="95"/>
      <c r="F3" s="95"/>
      <c r="G3" s="95"/>
      <c r="H3" s="95"/>
      <c r="I3" s="95"/>
      <c r="J3" s="319" t="s">
        <v>0</v>
      </c>
      <c r="K3" s="319"/>
      <c r="L3" s="319"/>
      <c r="M3" s="319"/>
      <c r="N3" s="319"/>
      <c r="O3" s="7"/>
      <c r="P3" s="7"/>
      <c r="Q3" s="4"/>
      <c r="R3" s="4"/>
      <c r="S3" s="4"/>
      <c r="T3" s="4"/>
      <c r="U3" s="4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</row>
    <row r="4" spans="1:33" ht="15.75">
      <c r="A4" s="95"/>
      <c r="B4" s="95"/>
      <c r="C4" s="95"/>
      <c r="D4" s="95"/>
      <c r="E4" s="95"/>
      <c r="F4" s="95"/>
      <c r="G4" s="95"/>
      <c r="H4" s="95"/>
      <c r="I4" s="95"/>
      <c r="J4" s="319"/>
      <c r="K4" s="319"/>
      <c r="L4" s="319"/>
      <c r="M4" s="319"/>
      <c r="N4" s="319"/>
      <c r="O4" s="7"/>
      <c r="P4" s="7"/>
      <c r="Q4" s="4"/>
      <c r="R4" s="4"/>
      <c r="S4" s="4"/>
      <c r="T4" s="4"/>
      <c r="U4" s="4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</row>
    <row r="5" spans="1:33" ht="15.75">
      <c r="A5" s="95"/>
      <c r="B5" s="95"/>
      <c r="C5" s="95"/>
      <c r="D5" s="95"/>
      <c r="E5" s="95"/>
      <c r="F5" s="95"/>
      <c r="G5" s="95"/>
      <c r="H5" s="95"/>
      <c r="I5" s="95"/>
      <c r="J5" s="98"/>
      <c r="K5" s="98"/>
      <c r="L5" s="98"/>
      <c r="M5" s="98"/>
      <c r="N5" s="13" t="s">
        <v>1</v>
      </c>
      <c r="O5" s="95"/>
      <c r="P5" s="95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</row>
    <row r="6" spans="1:33" ht="15.75">
      <c r="A6" s="320" t="s">
        <v>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95"/>
      <c r="P6" s="95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</row>
    <row r="7" spans="1:33" ht="16.5">
      <c r="A7" s="321" t="s">
        <v>3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9"/>
      <c r="P7" s="9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5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  <c r="P8" s="9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5.75">
      <c r="A9" s="8"/>
      <c r="B9" s="8"/>
      <c r="C9" s="8"/>
      <c r="D9" s="8"/>
      <c r="E9" s="8"/>
      <c r="F9" s="14" t="s">
        <v>4</v>
      </c>
      <c r="G9" s="14" t="s">
        <v>5</v>
      </c>
      <c r="H9" s="14">
        <v>2011</v>
      </c>
      <c r="I9" s="14" t="s">
        <v>6</v>
      </c>
      <c r="J9" s="8"/>
      <c r="K9" s="8"/>
      <c r="L9" s="8"/>
      <c r="M9" s="8"/>
      <c r="N9" s="8"/>
      <c r="O9" s="9"/>
      <c r="P9" s="9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5.75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5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</row>
    <row r="11" spans="1:33" ht="15.75">
      <c r="A11" s="322" t="s">
        <v>7</v>
      </c>
      <c r="B11" s="323"/>
      <c r="C11" s="324" t="s">
        <v>8</v>
      </c>
      <c r="D11" s="325"/>
      <c r="E11" s="326"/>
      <c r="F11" s="324" t="s">
        <v>9</v>
      </c>
      <c r="G11" s="326"/>
      <c r="H11" s="324"/>
      <c r="I11" s="325"/>
      <c r="J11" s="326"/>
      <c r="K11" s="99" t="s">
        <v>10</v>
      </c>
      <c r="L11" s="329"/>
      <c r="M11" s="329"/>
      <c r="N11" s="329"/>
      <c r="O11" s="329"/>
      <c r="P11" s="95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</row>
    <row r="12" spans="1:33" ht="15.75">
      <c r="A12" s="317" t="s">
        <v>11</v>
      </c>
      <c r="B12" s="317" t="s">
        <v>12</v>
      </c>
      <c r="C12" s="324" t="s">
        <v>13</v>
      </c>
      <c r="D12" s="325"/>
      <c r="E12" s="326"/>
      <c r="F12" s="324" t="s">
        <v>14</v>
      </c>
      <c r="G12" s="325"/>
      <c r="H12" s="326"/>
      <c r="I12" s="324" t="s">
        <v>15</v>
      </c>
      <c r="J12" s="326"/>
      <c r="K12" s="324" t="s">
        <v>16</v>
      </c>
      <c r="L12" s="330"/>
      <c r="M12" s="330"/>
      <c r="N12" s="331"/>
      <c r="O12" s="332" t="s">
        <v>17</v>
      </c>
      <c r="P12" s="95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</row>
    <row r="13" spans="1:33" ht="15.75">
      <c r="A13" s="318"/>
      <c r="B13" s="318"/>
      <c r="C13" s="317" t="s">
        <v>18</v>
      </c>
      <c r="D13" s="317" t="s">
        <v>19</v>
      </c>
      <c r="E13" s="317" t="s">
        <v>20</v>
      </c>
      <c r="F13" s="317" t="s">
        <v>18</v>
      </c>
      <c r="G13" s="317" t="s">
        <v>19</v>
      </c>
      <c r="H13" s="317" t="s">
        <v>20</v>
      </c>
      <c r="I13" s="317" t="s">
        <v>21</v>
      </c>
      <c r="J13" s="317" t="s">
        <v>22</v>
      </c>
      <c r="K13" s="315" t="s">
        <v>23</v>
      </c>
      <c r="L13" s="316"/>
      <c r="M13" s="315" t="s">
        <v>24</v>
      </c>
      <c r="N13" s="316"/>
      <c r="O13" s="332"/>
      <c r="P13" s="95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</row>
    <row r="14" spans="1:33" ht="15.75">
      <c r="A14" s="318"/>
      <c r="B14" s="318"/>
      <c r="C14" s="318"/>
      <c r="D14" s="318"/>
      <c r="E14" s="318"/>
      <c r="F14" s="318"/>
      <c r="G14" s="318"/>
      <c r="H14" s="318"/>
      <c r="I14" s="318"/>
      <c r="J14" s="318"/>
      <c r="K14" s="111" t="s">
        <v>11</v>
      </c>
      <c r="L14" s="111" t="s">
        <v>25</v>
      </c>
      <c r="M14" s="111" t="s">
        <v>11</v>
      </c>
      <c r="N14" s="111" t="s">
        <v>25</v>
      </c>
      <c r="O14" s="317"/>
      <c r="P14" s="95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</row>
    <row r="15" spans="1:33" ht="15.75">
      <c r="A15" s="99" t="s">
        <v>26</v>
      </c>
      <c r="B15" s="99">
        <v>0.7927</v>
      </c>
      <c r="C15" s="99">
        <v>9305182</v>
      </c>
      <c r="D15" s="99">
        <v>0</v>
      </c>
      <c r="E15" s="99">
        <v>9305182</v>
      </c>
      <c r="F15" s="99">
        <v>9032911.21</v>
      </c>
      <c r="G15" s="99">
        <v>33000</v>
      </c>
      <c r="H15" s="99">
        <v>9065911.21</v>
      </c>
      <c r="I15" s="99">
        <v>7376217.77</v>
      </c>
      <c r="J15" s="99">
        <v>7186547.82</v>
      </c>
      <c r="K15" s="99">
        <v>239270.79</v>
      </c>
      <c r="L15" s="99">
        <v>189669.96</v>
      </c>
      <c r="M15" s="99">
        <v>0</v>
      </c>
      <c r="N15" s="99">
        <v>0</v>
      </c>
      <c r="O15" s="110">
        <v>0.988</v>
      </c>
      <c r="P15" s="95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</row>
    <row r="16" spans="1:33" ht="15.75">
      <c r="A16" s="99" t="s">
        <v>27</v>
      </c>
      <c r="B16" s="99">
        <v>1.1203</v>
      </c>
      <c r="C16" s="99">
        <v>61023.48</v>
      </c>
      <c r="D16" s="99">
        <v>0</v>
      </c>
      <c r="E16" s="99">
        <v>61023.48</v>
      </c>
      <c r="F16" s="99">
        <v>56053.07</v>
      </c>
      <c r="G16" s="99">
        <v>0</v>
      </c>
      <c r="H16" s="99">
        <v>56053.07</v>
      </c>
      <c r="I16" s="99">
        <v>68364.6</v>
      </c>
      <c r="J16" s="99">
        <v>62796.25</v>
      </c>
      <c r="K16" s="99">
        <v>4970.41</v>
      </c>
      <c r="L16" s="99">
        <v>5568.35</v>
      </c>
      <c r="M16" s="99">
        <v>0</v>
      </c>
      <c r="N16" s="99">
        <v>0</v>
      </c>
      <c r="O16" s="110">
        <v>0.029</v>
      </c>
      <c r="P16" s="95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</row>
    <row r="17" spans="1:33" ht="15.75">
      <c r="A17" s="99" t="s">
        <v>28</v>
      </c>
      <c r="B17" s="99">
        <v>0.0278</v>
      </c>
      <c r="C17" s="99">
        <v>860696.47</v>
      </c>
      <c r="D17" s="99">
        <v>0</v>
      </c>
      <c r="E17" s="99">
        <v>860696.47</v>
      </c>
      <c r="F17" s="99">
        <v>758791.47</v>
      </c>
      <c r="G17" s="99">
        <v>0</v>
      </c>
      <c r="H17" s="99">
        <v>758791.47</v>
      </c>
      <c r="I17" s="99">
        <v>23927.36</v>
      </c>
      <c r="J17" s="99">
        <v>21094.4</v>
      </c>
      <c r="K17" s="99">
        <v>101905</v>
      </c>
      <c r="L17" s="99">
        <v>2832.96</v>
      </c>
      <c r="M17" s="99">
        <v>0</v>
      </c>
      <c r="N17" s="99">
        <v>0</v>
      </c>
      <c r="O17" s="110">
        <v>0.0148</v>
      </c>
      <c r="P17" s="95"/>
      <c r="Q17" s="93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</row>
    <row r="18" spans="1:33" ht="15.75">
      <c r="A18" s="99" t="s">
        <v>29</v>
      </c>
      <c r="B18" s="99">
        <v>1.2752</v>
      </c>
      <c r="C18" s="99">
        <v>8715</v>
      </c>
      <c r="D18" s="99">
        <v>0</v>
      </c>
      <c r="E18" s="99">
        <v>8715</v>
      </c>
      <c r="F18" s="99">
        <v>10000</v>
      </c>
      <c r="G18" s="99">
        <v>0</v>
      </c>
      <c r="H18" s="99">
        <v>10000</v>
      </c>
      <c r="I18" s="99">
        <v>11113.37</v>
      </c>
      <c r="J18" s="99">
        <v>12752</v>
      </c>
      <c r="K18" s="99">
        <v>0</v>
      </c>
      <c r="L18" s="99">
        <v>0</v>
      </c>
      <c r="M18" s="99">
        <v>1285</v>
      </c>
      <c r="N18" s="99">
        <v>1638.63</v>
      </c>
      <c r="O18" s="110">
        <v>-0.0085</v>
      </c>
      <c r="P18" s="95"/>
      <c r="Q18" s="93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</row>
    <row r="19" spans="1:33" ht="15">
      <c r="A19" s="336" t="s">
        <v>20</v>
      </c>
      <c r="B19" s="336"/>
      <c r="C19" s="336"/>
      <c r="D19" s="336"/>
      <c r="E19" s="336"/>
      <c r="F19" s="336"/>
      <c r="G19" s="336"/>
      <c r="H19" s="336"/>
      <c r="I19" s="335" t="s">
        <v>30</v>
      </c>
      <c r="J19" s="335"/>
      <c r="K19" s="99" t="s">
        <v>31</v>
      </c>
      <c r="L19" s="99">
        <v>195238.31</v>
      </c>
      <c r="M19" s="99" t="s">
        <v>31</v>
      </c>
      <c r="N19" s="99">
        <v>-1638.63</v>
      </c>
      <c r="O19" s="110"/>
      <c r="P19" s="96"/>
      <c r="Q19" s="97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</row>
    <row r="20" spans="1:33" ht="15">
      <c r="A20" s="337"/>
      <c r="B20" s="338"/>
      <c r="C20" s="338"/>
      <c r="D20" s="338"/>
      <c r="E20" s="338"/>
      <c r="F20" s="338"/>
      <c r="G20" s="338"/>
      <c r="H20" s="339"/>
      <c r="I20" s="340" t="s">
        <v>32</v>
      </c>
      <c r="J20" s="341"/>
      <c r="K20" s="112" t="s">
        <v>31</v>
      </c>
      <c r="L20" s="112">
        <v>2832.96</v>
      </c>
      <c r="M20" s="112" t="s">
        <v>31</v>
      </c>
      <c r="N20" s="112">
        <v>0</v>
      </c>
      <c r="O20" s="113"/>
      <c r="P20" s="96"/>
      <c r="Q20" s="97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</row>
    <row r="21" spans="1:33" ht="15">
      <c r="A21" s="324"/>
      <c r="B21" s="325"/>
      <c r="C21" s="325"/>
      <c r="D21" s="325"/>
      <c r="E21" s="325"/>
      <c r="F21" s="325"/>
      <c r="G21" s="325"/>
      <c r="H21" s="326"/>
      <c r="I21" s="322" t="s">
        <v>33</v>
      </c>
      <c r="J21" s="323"/>
      <c r="K21" s="99" t="s">
        <v>31</v>
      </c>
      <c r="L21" s="99">
        <v>0</v>
      </c>
      <c r="M21" s="99" t="s">
        <v>31</v>
      </c>
      <c r="N21" s="99">
        <v>0</v>
      </c>
      <c r="O21" s="110"/>
      <c r="P21" s="96"/>
      <c r="Q21" s="97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</row>
    <row r="22" spans="1:33" ht="15">
      <c r="A22" s="327" t="s">
        <v>34</v>
      </c>
      <c r="B22" s="334"/>
      <c r="C22" s="334"/>
      <c r="D22" s="100">
        <v>19197019.6932</v>
      </c>
      <c r="E22" s="334" t="s">
        <v>35</v>
      </c>
      <c r="F22" s="334"/>
      <c r="G22" s="334"/>
      <c r="H22" s="328"/>
      <c r="I22" s="327" t="s">
        <v>36</v>
      </c>
      <c r="J22" s="328"/>
      <c r="K22" s="324">
        <v>195238.31</v>
      </c>
      <c r="L22" s="326"/>
      <c r="M22" s="324">
        <v>-1638.63</v>
      </c>
      <c r="N22" s="326"/>
      <c r="O22" s="110">
        <v>1.0085</v>
      </c>
      <c r="P22" s="96"/>
      <c r="Q22" s="97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</row>
    <row r="23" spans="1:33" ht="15">
      <c r="A23" s="335" t="s">
        <v>37</v>
      </c>
      <c r="B23" s="335"/>
      <c r="C23" s="335"/>
      <c r="D23" s="335"/>
      <c r="E23" s="335"/>
      <c r="F23" s="335"/>
      <c r="G23" s="335"/>
      <c r="H23" s="335"/>
      <c r="I23" s="334" t="s">
        <v>38</v>
      </c>
      <c r="J23" s="328"/>
      <c r="K23" s="324">
        <v>2832.96</v>
      </c>
      <c r="L23" s="326"/>
      <c r="M23" s="324">
        <v>0</v>
      </c>
      <c r="N23" s="326"/>
      <c r="O23" s="110">
        <v>0.0148</v>
      </c>
      <c r="P23" s="96"/>
      <c r="Q23" s="97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</row>
    <row r="24" spans="1:33" ht="15">
      <c r="A24" s="101"/>
      <c r="B24" s="102"/>
      <c r="C24" s="102"/>
      <c r="D24" s="102"/>
      <c r="E24" s="102"/>
      <c r="F24" s="103"/>
      <c r="G24" s="103"/>
      <c r="H24" s="103"/>
      <c r="I24" s="103"/>
      <c r="J24" s="103"/>
      <c r="K24" s="103"/>
      <c r="L24" s="103"/>
      <c r="M24" s="103"/>
      <c r="N24" s="103"/>
      <c r="O24" s="104"/>
      <c r="P24" s="97"/>
      <c r="Q24" s="97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</row>
    <row r="25" spans="1:33" ht="15">
      <c r="A25" s="101"/>
      <c r="B25" s="102"/>
      <c r="C25" s="102"/>
      <c r="D25" s="102"/>
      <c r="E25" s="102"/>
      <c r="F25" s="103"/>
      <c r="G25" s="103"/>
      <c r="H25" s="103"/>
      <c r="I25" s="103"/>
      <c r="J25" s="103"/>
      <c r="K25" s="103"/>
      <c r="L25" s="103"/>
      <c r="M25" s="103"/>
      <c r="N25" s="103"/>
      <c r="O25" s="105"/>
      <c r="P25" s="97"/>
      <c r="Q25" s="97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</row>
    <row r="26" spans="1:33" ht="25.5">
      <c r="A26" s="101"/>
      <c r="B26" s="106" t="s">
        <v>39</v>
      </c>
      <c r="C26" s="333" t="s">
        <v>40</v>
      </c>
      <c r="D26" s="333"/>
      <c r="E26" s="333"/>
      <c r="F26" s="98"/>
      <c r="G26" s="98"/>
      <c r="H26" s="103"/>
      <c r="I26" s="98" t="s">
        <v>41</v>
      </c>
      <c r="J26" s="333" t="s">
        <v>42</v>
      </c>
      <c r="K26" s="333"/>
      <c r="L26" s="333"/>
      <c r="M26" s="98"/>
      <c r="N26" s="98"/>
      <c r="O26" s="107"/>
      <c r="P26" s="96"/>
      <c r="Q26" s="97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</row>
    <row r="27" spans="1:33" ht="15.75">
      <c r="A27" s="101"/>
      <c r="B27" s="106"/>
      <c r="C27" s="106"/>
      <c r="D27" s="106"/>
      <c r="E27" s="106"/>
      <c r="F27" s="106"/>
      <c r="G27" s="106"/>
      <c r="H27" s="98"/>
      <c r="I27" s="98"/>
      <c r="J27" s="98"/>
      <c r="K27" s="98"/>
      <c r="L27" s="98"/>
      <c r="M27" s="98"/>
      <c r="N27" s="98"/>
      <c r="O27" s="107"/>
      <c r="P27" s="95"/>
      <c r="Q27" s="93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</row>
    <row r="28" spans="1:33" ht="15.75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9"/>
      <c r="P28" s="95"/>
      <c r="Q28" s="93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</row>
    <row r="29" spans="1:33" ht="15.75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5"/>
      <c r="Q29" s="93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</row>
  </sheetData>
  <sheetProtection/>
  <mergeCells count="41">
    <mergeCell ref="C13:C14"/>
    <mergeCell ref="A22:C22"/>
    <mergeCell ref="A19:H20"/>
    <mergeCell ref="I19:J19"/>
    <mergeCell ref="I20:J20"/>
    <mergeCell ref="A12:A14"/>
    <mergeCell ref="C26:E26"/>
    <mergeCell ref="J26:L26"/>
    <mergeCell ref="K22:L22"/>
    <mergeCell ref="I23:J23"/>
    <mergeCell ref="K23:L23"/>
    <mergeCell ref="M23:N23"/>
    <mergeCell ref="A23:H23"/>
    <mergeCell ref="E22:H22"/>
    <mergeCell ref="L11:O11"/>
    <mergeCell ref="F12:H12"/>
    <mergeCell ref="I12:J12"/>
    <mergeCell ref="D13:D14"/>
    <mergeCell ref="K12:N12"/>
    <mergeCell ref="H13:H14"/>
    <mergeCell ref="O12:O14"/>
    <mergeCell ref="C12:E12"/>
    <mergeCell ref="F11:G11"/>
    <mergeCell ref="H11:J11"/>
    <mergeCell ref="J3:N4"/>
    <mergeCell ref="A6:N6"/>
    <mergeCell ref="A7:N7"/>
    <mergeCell ref="A11:B11"/>
    <mergeCell ref="C11:E11"/>
    <mergeCell ref="M22:N22"/>
    <mergeCell ref="A21:H21"/>
    <mergeCell ref="I22:J22"/>
    <mergeCell ref="B12:B14"/>
    <mergeCell ref="I21:J21"/>
    <mergeCell ref="M13:N13"/>
    <mergeCell ref="I13:I14"/>
    <mergeCell ref="J13:J14"/>
    <mergeCell ref="E13:E14"/>
    <mergeCell ref="F13:F14"/>
    <mergeCell ref="K13:L13"/>
    <mergeCell ref="G13:G1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A1">
      <selection activeCell="I30" sqref="I30"/>
    </sheetView>
  </sheetViews>
  <sheetFormatPr defaultColWidth="9.140625" defaultRowHeight="15"/>
  <cols>
    <col min="2" max="2" width="9.140625" style="1" customWidth="1"/>
  </cols>
  <sheetData>
    <row r="1" spans="1:33" ht="15">
      <c r="A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</row>
    <row r="2" spans="1:33" ht="15.7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</row>
    <row r="3" spans="1:33" ht="15.75">
      <c r="A3" s="116"/>
      <c r="B3" s="116"/>
      <c r="C3" s="116"/>
      <c r="D3" s="116"/>
      <c r="E3" s="116"/>
      <c r="F3" s="116"/>
      <c r="G3" s="116"/>
      <c r="H3" s="116"/>
      <c r="I3" s="116"/>
      <c r="J3" s="319" t="s">
        <v>0</v>
      </c>
      <c r="K3" s="319"/>
      <c r="L3" s="319"/>
      <c r="M3" s="319"/>
      <c r="N3" s="319"/>
      <c r="O3" s="7"/>
      <c r="P3" s="7"/>
      <c r="Q3" s="4"/>
      <c r="R3" s="4"/>
      <c r="S3" s="4"/>
      <c r="T3" s="4"/>
      <c r="U3" s="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</row>
    <row r="4" spans="1:33" ht="15.75">
      <c r="A4" s="116"/>
      <c r="B4" s="116"/>
      <c r="C4" s="116"/>
      <c r="D4" s="116"/>
      <c r="E4" s="116"/>
      <c r="F4" s="116"/>
      <c r="G4" s="116"/>
      <c r="H4" s="116"/>
      <c r="I4" s="116"/>
      <c r="J4" s="319"/>
      <c r="K4" s="319"/>
      <c r="L4" s="319"/>
      <c r="M4" s="319"/>
      <c r="N4" s="319"/>
      <c r="O4" s="7"/>
      <c r="P4" s="7"/>
      <c r="Q4" s="4"/>
      <c r="R4" s="4"/>
      <c r="S4" s="4"/>
      <c r="T4" s="4"/>
      <c r="U4" s="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</row>
    <row r="5" spans="1:33" ht="15.75">
      <c r="A5" s="116"/>
      <c r="B5" s="116"/>
      <c r="C5" s="116"/>
      <c r="D5" s="116"/>
      <c r="E5" s="116"/>
      <c r="F5" s="116"/>
      <c r="G5" s="116"/>
      <c r="H5" s="116"/>
      <c r="I5" s="116"/>
      <c r="J5" s="119"/>
      <c r="K5" s="119"/>
      <c r="L5" s="119"/>
      <c r="M5" s="119"/>
      <c r="N5" s="13" t="s">
        <v>1</v>
      </c>
      <c r="O5" s="116"/>
      <c r="P5" s="116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</row>
    <row r="6" spans="1:33" ht="15.75">
      <c r="A6" s="320" t="s">
        <v>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116"/>
      <c r="P6" s="116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</row>
    <row r="7" spans="1:33" ht="16.5">
      <c r="A7" s="321" t="s">
        <v>3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9"/>
      <c r="P7" s="9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5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  <c r="P8" s="9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5.75">
      <c r="A9" s="8"/>
      <c r="B9" s="8"/>
      <c r="C9" s="8"/>
      <c r="D9" s="8"/>
      <c r="E9" s="8"/>
      <c r="F9" s="14" t="s">
        <v>43</v>
      </c>
      <c r="G9" s="14" t="s">
        <v>44</v>
      </c>
      <c r="H9" s="14">
        <v>2011</v>
      </c>
      <c r="I9" s="14" t="s">
        <v>6</v>
      </c>
      <c r="J9" s="8"/>
      <c r="K9" s="8"/>
      <c r="L9" s="8"/>
      <c r="M9" s="8"/>
      <c r="N9" s="8"/>
      <c r="O9" s="9"/>
      <c r="P9" s="9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5.75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6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</row>
    <row r="11" spans="1:33" ht="15.75">
      <c r="A11" s="322" t="s">
        <v>7</v>
      </c>
      <c r="B11" s="323"/>
      <c r="C11" s="324" t="s">
        <v>8</v>
      </c>
      <c r="D11" s="325"/>
      <c r="E11" s="326"/>
      <c r="F11" s="324" t="s">
        <v>9</v>
      </c>
      <c r="G11" s="326"/>
      <c r="H11" s="324"/>
      <c r="I11" s="325"/>
      <c r="J11" s="326"/>
      <c r="K11" s="120" t="s">
        <v>10</v>
      </c>
      <c r="L11" s="329"/>
      <c r="M11" s="329"/>
      <c r="N11" s="329"/>
      <c r="O11" s="329"/>
      <c r="P11" s="116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</row>
    <row r="12" spans="1:33" ht="15.75">
      <c r="A12" s="317" t="s">
        <v>11</v>
      </c>
      <c r="B12" s="317" t="s">
        <v>12</v>
      </c>
      <c r="C12" s="324" t="s">
        <v>13</v>
      </c>
      <c r="D12" s="325"/>
      <c r="E12" s="326"/>
      <c r="F12" s="324" t="s">
        <v>14</v>
      </c>
      <c r="G12" s="325"/>
      <c r="H12" s="326"/>
      <c r="I12" s="324" t="s">
        <v>15</v>
      </c>
      <c r="J12" s="326"/>
      <c r="K12" s="324" t="s">
        <v>16</v>
      </c>
      <c r="L12" s="330"/>
      <c r="M12" s="330"/>
      <c r="N12" s="331"/>
      <c r="O12" s="332" t="s">
        <v>17</v>
      </c>
      <c r="P12" s="116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</row>
    <row r="13" spans="1:33" ht="15.75">
      <c r="A13" s="318"/>
      <c r="B13" s="318"/>
      <c r="C13" s="317" t="s">
        <v>18</v>
      </c>
      <c r="D13" s="317" t="s">
        <v>19</v>
      </c>
      <c r="E13" s="317" t="s">
        <v>20</v>
      </c>
      <c r="F13" s="317" t="s">
        <v>18</v>
      </c>
      <c r="G13" s="317" t="s">
        <v>19</v>
      </c>
      <c r="H13" s="317" t="s">
        <v>20</v>
      </c>
      <c r="I13" s="317" t="s">
        <v>21</v>
      </c>
      <c r="J13" s="317" t="s">
        <v>22</v>
      </c>
      <c r="K13" s="315" t="s">
        <v>23</v>
      </c>
      <c r="L13" s="316"/>
      <c r="M13" s="315" t="s">
        <v>24</v>
      </c>
      <c r="N13" s="316"/>
      <c r="O13" s="332"/>
      <c r="P13" s="116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</row>
    <row r="14" spans="1:33" ht="15.75">
      <c r="A14" s="318"/>
      <c r="B14" s="318"/>
      <c r="C14" s="318"/>
      <c r="D14" s="318"/>
      <c r="E14" s="318"/>
      <c r="F14" s="318"/>
      <c r="G14" s="318"/>
      <c r="H14" s="318"/>
      <c r="I14" s="318"/>
      <c r="J14" s="318"/>
      <c r="K14" s="132" t="s">
        <v>11</v>
      </c>
      <c r="L14" s="132" t="s">
        <v>25</v>
      </c>
      <c r="M14" s="132" t="s">
        <v>11</v>
      </c>
      <c r="N14" s="132" t="s">
        <v>25</v>
      </c>
      <c r="O14" s="317"/>
      <c r="P14" s="116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</row>
    <row r="15" spans="1:33" ht="15.75">
      <c r="A15" s="120" t="s">
        <v>26</v>
      </c>
      <c r="B15" s="120">
        <v>0.7867</v>
      </c>
      <c r="C15" s="120">
        <v>48480284.09</v>
      </c>
      <c r="D15" s="120">
        <v>0</v>
      </c>
      <c r="E15" s="120">
        <v>48480284.09</v>
      </c>
      <c r="F15" s="120">
        <v>48537854.88</v>
      </c>
      <c r="G15" s="120">
        <v>825000</v>
      </c>
      <c r="H15" s="120">
        <v>49362854.88</v>
      </c>
      <c r="I15" s="120">
        <v>38139439.49</v>
      </c>
      <c r="J15" s="120">
        <v>38833757.93</v>
      </c>
      <c r="K15" s="120">
        <v>0</v>
      </c>
      <c r="L15" s="120">
        <v>0</v>
      </c>
      <c r="M15" s="120">
        <v>882570.79</v>
      </c>
      <c r="N15" s="120">
        <v>694318.44</v>
      </c>
      <c r="O15" s="131">
        <v>-3.8271</v>
      </c>
      <c r="P15" s="116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</row>
    <row r="16" spans="1:33" ht="15.75">
      <c r="A16" s="120" t="s">
        <v>27</v>
      </c>
      <c r="B16" s="120">
        <v>1.1414</v>
      </c>
      <c r="C16" s="120">
        <v>41327.15</v>
      </c>
      <c r="D16" s="120">
        <v>0</v>
      </c>
      <c r="E16" s="120">
        <v>41327.15</v>
      </c>
      <c r="F16" s="120">
        <v>30690.99</v>
      </c>
      <c r="G16" s="120">
        <v>0</v>
      </c>
      <c r="H16" s="120">
        <v>30690.99</v>
      </c>
      <c r="I16" s="120">
        <v>47170.81</v>
      </c>
      <c r="J16" s="120">
        <v>35030.7</v>
      </c>
      <c r="K16" s="120">
        <v>10636.16</v>
      </c>
      <c r="L16" s="120">
        <v>12140.11</v>
      </c>
      <c r="M16" s="120">
        <v>0</v>
      </c>
      <c r="N16" s="120">
        <v>0</v>
      </c>
      <c r="O16" s="131">
        <v>0.0669</v>
      </c>
      <c r="P16" s="116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</row>
    <row r="17" spans="1:33" ht="15.75">
      <c r="A17" s="120" t="s">
        <v>28</v>
      </c>
      <c r="B17" s="120">
        <v>0.0281</v>
      </c>
      <c r="C17" s="120">
        <v>1032596.26</v>
      </c>
      <c r="D17" s="120">
        <v>0</v>
      </c>
      <c r="E17" s="120">
        <v>1032596.26</v>
      </c>
      <c r="F17" s="120">
        <v>586703.56</v>
      </c>
      <c r="G17" s="120">
        <v>0</v>
      </c>
      <c r="H17" s="120">
        <v>586703.56</v>
      </c>
      <c r="I17" s="120">
        <v>29015.95</v>
      </c>
      <c r="J17" s="120">
        <v>16486.37</v>
      </c>
      <c r="K17" s="120">
        <v>445892.7</v>
      </c>
      <c r="L17" s="120">
        <v>12529.58</v>
      </c>
      <c r="M17" s="120">
        <v>0</v>
      </c>
      <c r="N17" s="120">
        <v>0</v>
      </c>
      <c r="O17" s="131">
        <v>0.0691</v>
      </c>
      <c r="P17" s="116"/>
      <c r="Q17" s="114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</row>
    <row r="18" spans="1:33" ht="15.75">
      <c r="A18" s="120" t="s">
        <v>29</v>
      </c>
      <c r="B18" s="120">
        <v>1.2671</v>
      </c>
      <c r="C18" s="120">
        <v>8715</v>
      </c>
      <c r="D18" s="120">
        <v>0</v>
      </c>
      <c r="E18" s="120">
        <v>8715</v>
      </c>
      <c r="F18" s="120">
        <v>10000</v>
      </c>
      <c r="G18" s="120">
        <v>0</v>
      </c>
      <c r="H18" s="120">
        <v>10000</v>
      </c>
      <c r="I18" s="120">
        <v>11042.78</v>
      </c>
      <c r="J18" s="120">
        <v>12671</v>
      </c>
      <c r="K18" s="120">
        <v>0</v>
      </c>
      <c r="L18" s="120">
        <v>0</v>
      </c>
      <c r="M18" s="120">
        <v>1285</v>
      </c>
      <c r="N18" s="120">
        <v>1628.22</v>
      </c>
      <c r="O18" s="131">
        <v>-0.009</v>
      </c>
      <c r="P18" s="116"/>
      <c r="Q18" s="114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</row>
    <row r="19" spans="1:33" ht="15">
      <c r="A19" s="336" t="s">
        <v>20</v>
      </c>
      <c r="B19" s="336"/>
      <c r="C19" s="336"/>
      <c r="D19" s="336"/>
      <c r="E19" s="336"/>
      <c r="F19" s="336"/>
      <c r="G19" s="336"/>
      <c r="H19" s="336"/>
      <c r="I19" s="335" t="s">
        <v>30</v>
      </c>
      <c r="J19" s="335"/>
      <c r="K19" s="120" t="s">
        <v>31</v>
      </c>
      <c r="L19" s="120">
        <v>12140.11</v>
      </c>
      <c r="M19" s="120" t="s">
        <v>31</v>
      </c>
      <c r="N19" s="120">
        <v>-695946.66</v>
      </c>
      <c r="O19" s="131"/>
      <c r="P19" s="117"/>
      <c r="Q19" s="118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</row>
    <row r="20" spans="1:33" ht="15">
      <c r="A20" s="337"/>
      <c r="B20" s="338"/>
      <c r="C20" s="338"/>
      <c r="D20" s="338"/>
      <c r="E20" s="338"/>
      <c r="F20" s="338"/>
      <c r="G20" s="338"/>
      <c r="H20" s="339"/>
      <c r="I20" s="340" t="s">
        <v>32</v>
      </c>
      <c r="J20" s="341"/>
      <c r="K20" s="133" t="s">
        <v>31</v>
      </c>
      <c r="L20" s="133">
        <v>12529.58</v>
      </c>
      <c r="M20" s="133" t="s">
        <v>31</v>
      </c>
      <c r="N20" s="133">
        <v>0</v>
      </c>
      <c r="O20" s="134"/>
      <c r="P20" s="117"/>
      <c r="Q20" s="118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</row>
    <row r="21" spans="1:33" ht="15">
      <c r="A21" s="324"/>
      <c r="B21" s="325"/>
      <c r="C21" s="325"/>
      <c r="D21" s="325"/>
      <c r="E21" s="325"/>
      <c r="F21" s="325"/>
      <c r="G21" s="325"/>
      <c r="H21" s="326"/>
      <c r="I21" s="322" t="s">
        <v>33</v>
      </c>
      <c r="J21" s="323"/>
      <c r="K21" s="120" t="s">
        <v>31</v>
      </c>
      <c r="L21" s="120">
        <v>0</v>
      </c>
      <c r="M21" s="120" t="s">
        <v>31</v>
      </c>
      <c r="N21" s="120">
        <v>0</v>
      </c>
      <c r="O21" s="131"/>
      <c r="P21" s="117"/>
      <c r="Q21" s="118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</row>
    <row r="22" spans="1:33" ht="15">
      <c r="A22" s="327" t="s">
        <v>34</v>
      </c>
      <c r="B22" s="334"/>
      <c r="C22" s="334"/>
      <c r="D22" s="121">
        <v>18142223.3549</v>
      </c>
      <c r="E22" s="334" t="s">
        <v>35</v>
      </c>
      <c r="F22" s="334"/>
      <c r="G22" s="334"/>
      <c r="H22" s="328"/>
      <c r="I22" s="327" t="s">
        <v>36</v>
      </c>
      <c r="J22" s="328"/>
      <c r="K22" s="324">
        <v>12140.11</v>
      </c>
      <c r="L22" s="326"/>
      <c r="M22" s="324">
        <v>-695946.66</v>
      </c>
      <c r="N22" s="326"/>
      <c r="O22" s="131">
        <v>-3.7692</v>
      </c>
      <c r="P22" s="117"/>
      <c r="Q22" s="118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</row>
    <row r="23" spans="1:33" ht="15">
      <c r="A23" s="335" t="s">
        <v>37</v>
      </c>
      <c r="B23" s="335"/>
      <c r="C23" s="335"/>
      <c r="D23" s="335"/>
      <c r="E23" s="335"/>
      <c r="F23" s="335"/>
      <c r="G23" s="335"/>
      <c r="H23" s="335"/>
      <c r="I23" s="334" t="s">
        <v>38</v>
      </c>
      <c r="J23" s="328"/>
      <c r="K23" s="324">
        <v>12529.58</v>
      </c>
      <c r="L23" s="326"/>
      <c r="M23" s="324">
        <v>0</v>
      </c>
      <c r="N23" s="326"/>
      <c r="O23" s="131">
        <v>0.0691</v>
      </c>
      <c r="P23" s="117"/>
      <c r="Q23" s="118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</row>
    <row r="24" spans="1:33" ht="15">
      <c r="A24" s="122"/>
      <c r="B24" s="123"/>
      <c r="C24" s="123"/>
      <c r="D24" s="123"/>
      <c r="E24" s="123"/>
      <c r="F24" s="124"/>
      <c r="G24" s="124"/>
      <c r="H24" s="124"/>
      <c r="I24" s="124"/>
      <c r="J24" s="124"/>
      <c r="K24" s="124"/>
      <c r="L24" s="124"/>
      <c r="M24" s="124"/>
      <c r="N24" s="124"/>
      <c r="O24" s="125"/>
      <c r="P24" s="118"/>
      <c r="Q24" s="118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</row>
    <row r="25" spans="1:33" ht="15">
      <c r="A25" s="122"/>
      <c r="B25" s="123"/>
      <c r="C25" s="123"/>
      <c r="D25" s="123"/>
      <c r="E25" s="123"/>
      <c r="F25" s="124"/>
      <c r="G25" s="124"/>
      <c r="H25" s="124"/>
      <c r="I25" s="124"/>
      <c r="J25" s="124"/>
      <c r="K25" s="124"/>
      <c r="L25" s="124"/>
      <c r="M25" s="124"/>
      <c r="N25" s="124"/>
      <c r="O25" s="126"/>
      <c r="P25" s="118"/>
      <c r="Q25" s="118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</row>
    <row r="26" spans="1:33" ht="25.5">
      <c r="A26" s="122"/>
      <c r="B26" s="127" t="s">
        <v>39</v>
      </c>
      <c r="C26" s="333" t="s">
        <v>40</v>
      </c>
      <c r="D26" s="333"/>
      <c r="E26" s="333"/>
      <c r="F26" s="119"/>
      <c r="G26" s="119"/>
      <c r="H26" s="124"/>
      <c r="I26" s="119" t="s">
        <v>41</v>
      </c>
      <c r="J26" s="333" t="s">
        <v>42</v>
      </c>
      <c r="K26" s="333"/>
      <c r="L26" s="333"/>
      <c r="M26" s="119"/>
      <c r="N26" s="119"/>
      <c r="O26" s="128"/>
      <c r="P26" s="117"/>
      <c r="Q26" s="118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</row>
    <row r="27" spans="1:33" ht="15.75">
      <c r="A27" s="122"/>
      <c r="B27" s="127"/>
      <c r="C27" s="127"/>
      <c r="D27" s="127"/>
      <c r="E27" s="127"/>
      <c r="F27" s="127"/>
      <c r="G27" s="127"/>
      <c r="H27" s="119"/>
      <c r="I27" s="119"/>
      <c r="J27" s="119"/>
      <c r="K27" s="119"/>
      <c r="L27" s="119"/>
      <c r="M27" s="119"/>
      <c r="N27" s="119"/>
      <c r="O27" s="128"/>
      <c r="P27" s="116"/>
      <c r="Q27" s="114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</row>
    <row r="28" spans="1:33" ht="15.75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30"/>
      <c r="P28" s="116"/>
      <c r="Q28" s="114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</row>
    <row r="29" spans="1:33" ht="15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6"/>
      <c r="Q29" s="114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</row>
  </sheetData>
  <sheetProtection/>
  <mergeCells count="41">
    <mergeCell ref="C13:C14"/>
    <mergeCell ref="A22:C22"/>
    <mergeCell ref="A19:H20"/>
    <mergeCell ref="I19:J19"/>
    <mergeCell ref="I20:J20"/>
    <mergeCell ref="A12:A14"/>
    <mergeCell ref="C26:E26"/>
    <mergeCell ref="J26:L26"/>
    <mergeCell ref="K22:L22"/>
    <mergeCell ref="I23:J23"/>
    <mergeCell ref="K23:L23"/>
    <mergeCell ref="M23:N23"/>
    <mergeCell ref="A23:H23"/>
    <mergeCell ref="E22:H22"/>
    <mergeCell ref="L11:O11"/>
    <mergeCell ref="F12:H12"/>
    <mergeCell ref="I12:J12"/>
    <mergeCell ref="D13:D14"/>
    <mergeCell ref="K12:N12"/>
    <mergeCell ref="H13:H14"/>
    <mergeCell ref="O12:O14"/>
    <mergeCell ref="C12:E12"/>
    <mergeCell ref="F11:G11"/>
    <mergeCell ref="H11:J11"/>
    <mergeCell ref="J3:N4"/>
    <mergeCell ref="A6:N6"/>
    <mergeCell ref="A7:N7"/>
    <mergeCell ref="A11:B11"/>
    <mergeCell ref="C11:E11"/>
    <mergeCell ref="M22:N22"/>
    <mergeCell ref="A21:H21"/>
    <mergeCell ref="I22:J22"/>
    <mergeCell ref="B12:B14"/>
    <mergeCell ref="I21:J21"/>
    <mergeCell ref="M13:N13"/>
    <mergeCell ref="I13:I14"/>
    <mergeCell ref="J13:J14"/>
    <mergeCell ref="E13:E14"/>
    <mergeCell ref="F13:F14"/>
    <mergeCell ref="K13:L13"/>
    <mergeCell ref="G13:G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A1">
      <selection activeCell="J33" sqref="J33"/>
    </sheetView>
  </sheetViews>
  <sheetFormatPr defaultColWidth="9.140625" defaultRowHeight="15"/>
  <cols>
    <col min="2" max="2" width="9.140625" style="1" customWidth="1"/>
  </cols>
  <sheetData>
    <row r="1" spans="1:33" ht="15">
      <c r="A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</row>
    <row r="2" spans="1:33" ht="15.7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</row>
    <row r="3" spans="1:33" ht="15.75">
      <c r="A3" s="137"/>
      <c r="B3" s="137"/>
      <c r="C3" s="137"/>
      <c r="D3" s="137"/>
      <c r="E3" s="137"/>
      <c r="F3" s="137"/>
      <c r="G3" s="137"/>
      <c r="H3" s="137"/>
      <c r="I3" s="137"/>
      <c r="J3" s="319" t="s">
        <v>0</v>
      </c>
      <c r="K3" s="319"/>
      <c r="L3" s="319"/>
      <c r="M3" s="319"/>
      <c r="N3" s="319"/>
      <c r="O3" s="7"/>
      <c r="P3" s="7"/>
      <c r="Q3" s="4"/>
      <c r="R3" s="4"/>
      <c r="S3" s="4"/>
      <c r="T3" s="4"/>
      <c r="U3" s="4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</row>
    <row r="4" spans="1:33" ht="15.75">
      <c r="A4" s="137"/>
      <c r="B4" s="137"/>
      <c r="C4" s="137"/>
      <c r="D4" s="137"/>
      <c r="E4" s="137"/>
      <c r="F4" s="137"/>
      <c r="G4" s="137"/>
      <c r="H4" s="137"/>
      <c r="I4" s="137"/>
      <c r="J4" s="319"/>
      <c r="K4" s="319"/>
      <c r="L4" s="319"/>
      <c r="M4" s="319"/>
      <c r="N4" s="319"/>
      <c r="O4" s="7"/>
      <c r="P4" s="7"/>
      <c r="Q4" s="4"/>
      <c r="R4" s="4"/>
      <c r="S4" s="4"/>
      <c r="T4" s="4"/>
      <c r="U4" s="4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</row>
    <row r="5" spans="1:33" ht="15.75">
      <c r="A5" s="137"/>
      <c r="B5" s="137"/>
      <c r="C5" s="137"/>
      <c r="D5" s="137"/>
      <c r="E5" s="137"/>
      <c r="F5" s="137"/>
      <c r="G5" s="137"/>
      <c r="H5" s="137"/>
      <c r="I5" s="137"/>
      <c r="J5" s="140"/>
      <c r="K5" s="140"/>
      <c r="L5" s="140"/>
      <c r="M5" s="140"/>
      <c r="N5" s="13" t="s">
        <v>1</v>
      </c>
      <c r="O5" s="137"/>
      <c r="P5" s="137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</row>
    <row r="6" spans="1:33" ht="15.75">
      <c r="A6" s="320" t="s">
        <v>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137"/>
      <c r="P6" s="137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</row>
    <row r="7" spans="1:33" ht="16.5">
      <c r="A7" s="321" t="s">
        <v>3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9"/>
      <c r="P7" s="9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5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  <c r="P8" s="9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5.75">
      <c r="A9" s="8"/>
      <c r="B9" s="8"/>
      <c r="C9" s="8"/>
      <c r="D9" s="8"/>
      <c r="E9" s="8"/>
      <c r="F9" s="14" t="s">
        <v>43</v>
      </c>
      <c r="G9" s="14" t="s">
        <v>45</v>
      </c>
      <c r="H9" s="14">
        <v>2011</v>
      </c>
      <c r="I9" s="14" t="s">
        <v>6</v>
      </c>
      <c r="J9" s="8"/>
      <c r="K9" s="8"/>
      <c r="L9" s="8"/>
      <c r="M9" s="8"/>
      <c r="N9" s="8"/>
      <c r="O9" s="9"/>
      <c r="P9" s="9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5.75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7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</row>
    <row r="11" spans="1:33" ht="15.75">
      <c r="A11" s="322" t="s">
        <v>7</v>
      </c>
      <c r="B11" s="323"/>
      <c r="C11" s="324" t="s">
        <v>8</v>
      </c>
      <c r="D11" s="325"/>
      <c r="E11" s="326"/>
      <c r="F11" s="324" t="s">
        <v>9</v>
      </c>
      <c r="G11" s="326"/>
      <c r="H11" s="324"/>
      <c r="I11" s="325"/>
      <c r="J11" s="326"/>
      <c r="K11" s="141" t="s">
        <v>10</v>
      </c>
      <c r="L11" s="329"/>
      <c r="M11" s="329"/>
      <c r="N11" s="329"/>
      <c r="O11" s="329"/>
      <c r="P11" s="137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</row>
    <row r="12" spans="1:33" ht="15.75">
      <c r="A12" s="317" t="s">
        <v>11</v>
      </c>
      <c r="B12" s="317" t="s">
        <v>12</v>
      </c>
      <c r="C12" s="324" t="s">
        <v>13</v>
      </c>
      <c r="D12" s="325"/>
      <c r="E12" s="326"/>
      <c r="F12" s="324" t="s">
        <v>14</v>
      </c>
      <c r="G12" s="325"/>
      <c r="H12" s="326"/>
      <c r="I12" s="324" t="s">
        <v>15</v>
      </c>
      <c r="J12" s="326"/>
      <c r="K12" s="324" t="s">
        <v>16</v>
      </c>
      <c r="L12" s="330"/>
      <c r="M12" s="330"/>
      <c r="N12" s="331"/>
      <c r="O12" s="332" t="s">
        <v>17</v>
      </c>
      <c r="P12" s="137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</row>
    <row r="13" spans="1:33" ht="15.75">
      <c r="A13" s="318"/>
      <c r="B13" s="318"/>
      <c r="C13" s="317" t="s">
        <v>18</v>
      </c>
      <c r="D13" s="317" t="s">
        <v>19</v>
      </c>
      <c r="E13" s="317" t="s">
        <v>20</v>
      </c>
      <c r="F13" s="317" t="s">
        <v>18</v>
      </c>
      <c r="G13" s="317" t="s">
        <v>19</v>
      </c>
      <c r="H13" s="317" t="s">
        <v>20</v>
      </c>
      <c r="I13" s="317" t="s">
        <v>21</v>
      </c>
      <c r="J13" s="317" t="s">
        <v>22</v>
      </c>
      <c r="K13" s="315" t="s">
        <v>23</v>
      </c>
      <c r="L13" s="316"/>
      <c r="M13" s="315" t="s">
        <v>24</v>
      </c>
      <c r="N13" s="316"/>
      <c r="O13" s="332"/>
      <c r="P13" s="137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</row>
    <row r="14" spans="1:33" ht="15.75">
      <c r="A14" s="318"/>
      <c r="B14" s="318"/>
      <c r="C14" s="318"/>
      <c r="D14" s="318"/>
      <c r="E14" s="318"/>
      <c r="F14" s="318"/>
      <c r="G14" s="318"/>
      <c r="H14" s="318"/>
      <c r="I14" s="318"/>
      <c r="J14" s="318"/>
      <c r="K14" s="153" t="s">
        <v>11</v>
      </c>
      <c r="L14" s="153" t="s">
        <v>25</v>
      </c>
      <c r="M14" s="153" t="s">
        <v>11</v>
      </c>
      <c r="N14" s="153" t="s">
        <v>25</v>
      </c>
      <c r="O14" s="317"/>
      <c r="P14" s="137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</row>
    <row r="15" spans="1:33" ht="15.75">
      <c r="A15" s="141" t="s">
        <v>26</v>
      </c>
      <c r="B15" s="141">
        <v>0.7869</v>
      </c>
      <c r="C15" s="141">
        <v>39747571.4</v>
      </c>
      <c r="D15" s="141">
        <v>800000</v>
      </c>
      <c r="E15" s="141">
        <v>40547571.4</v>
      </c>
      <c r="F15" s="141">
        <v>38681694.54</v>
      </c>
      <c r="G15" s="141">
        <v>825000</v>
      </c>
      <c r="H15" s="141">
        <v>39506694.54</v>
      </c>
      <c r="I15" s="141">
        <v>31906883.93</v>
      </c>
      <c r="J15" s="141">
        <v>31087817.93</v>
      </c>
      <c r="K15" s="141">
        <v>1040876.86</v>
      </c>
      <c r="L15" s="141">
        <v>819066</v>
      </c>
      <c r="M15" s="141">
        <v>0</v>
      </c>
      <c r="N15" s="141">
        <v>0</v>
      </c>
      <c r="O15" s="152">
        <v>4.8385</v>
      </c>
      <c r="P15" s="137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</row>
    <row r="16" spans="1:33" ht="15.75">
      <c r="A16" s="141" t="s">
        <v>27</v>
      </c>
      <c r="B16" s="141">
        <v>1.0643</v>
      </c>
      <c r="C16" s="141">
        <v>51800.36</v>
      </c>
      <c r="D16" s="141">
        <v>0</v>
      </c>
      <c r="E16" s="141">
        <v>51800.36</v>
      </c>
      <c r="F16" s="141">
        <v>53774.12</v>
      </c>
      <c r="G16" s="141">
        <v>0</v>
      </c>
      <c r="H16" s="141">
        <v>53774.12</v>
      </c>
      <c r="I16" s="141">
        <v>55131.12</v>
      </c>
      <c r="J16" s="141">
        <v>57231.8</v>
      </c>
      <c r="K16" s="141">
        <v>0</v>
      </c>
      <c r="L16" s="141">
        <v>0</v>
      </c>
      <c r="M16" s="141">
        <v>1973.76</v>
      </c>
      <c r="N16" s="141">
        <v>2100.67</v>
      </c>
      <c r="O16" s="152">
        <v>-0.0124</v>
      </c>
      <c r="P16" s="137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</row>
    <row r="17" spans="1:33" ht="15.75">
      <c r="A17" s="141" t="s">
        <v>28</v>
      </c>
      <c r="B17" s="141">
        <v>0.0246</v>
      </c>
      <c r="C17" s="141">
        <v>6705413.51</v>
      </c>
      <c r="D17" s="141">
        <v>0</v>
      </c>
      <c r="E17" s="141">
        <v>6705413.51</v>
      </c>
      <c r="F17" s="141">
        <v>5690206.09</v>
      </c>
      <c r="G17" s="141">
        <v>0</v>
      </c>
      <c r="H17" s="141">
        <v>5690206.09</v>
      </c>
      <c r="I17" s="141">
        <v>164953.17</v>
      </c>
      <c r="J17" s="141">
        <v>139979.07</v>
      </c>
      <c r="K17" s="141">
        <v>1015207.42</v>
      </c>
      <c r="L17" s="141">
        <v>24974.1</v>
      </c>
      <c r="M17" s="141">
        <v>0</v>
      </c>
      <c r="N17" s="141">
        <v>0</v>
      </c>
      <c r="O17" s="152">
        <v>0.1475</v>
      </c>
      <c r="P17" s="137"/>
      <c r="Q17" s="135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</row>
    <row r="18" spans="1:33" ht="15.75">
      <c r="A18" s="141" t="s">
        <v>29</v>
      </c>
      <c r="B18" s="141">
        <v>1.2264</v>
      </c>
      <c r="C18" s="141">
        <v>6999</v>
      </c>
      <c r="D18" s="141">
        <v>0</v>
      </c>
      <c r="E18" s="141">
        <v>6999</v>
      </c>
      <c r="F18" s="141">
        <v>10100</v>
      </c>
      <c r="G18" s="141">
        <v>0</v>
      </c>
      <c r="H18" s="141">
        <v>10100</v>
      </c>
      <c r="I18" s="141">
        <v>8583.57</v>
      </c>
      <c r="J18" s="141">
        <v>12386.64</v>
      </c>
      <c r="K18" s="141">
        <v>0</v>
      </c>
      <c r="L18" s="141">
        <v>0</v>
      </c>
      <c r="M18" s="141">
        <v>3101</v>
      </c>
      <c r="N18" s="141">
        <v>3803.07</v>
      </c>
      <c r="O18" s="152">
        <v>-0.0225</v>
      </c>
      <c r="P18" s="137"/>
      <c r="Q18" s="135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</row>
    <row r="19" spans="1:33" ht="15">
      <c r="A19" s="336" t="s">
        <v>20</v>
      </c>
      <c r="B19" s="336"/>
      <c r="C19" s="336"/>
      <c r="D19" s="336"/>
      <c r="E19" s="336"/>
      <c r="F19" s="336"/>
      <c r="G19" s="336"/>
      <c r="H19" s="336"/>
      <c r="I19" s="335" t="s">
        <v>30</v>
      </c>
      <c r="J19" s="335"/>
      <c r="K19" s="141" t="s">
        <v>31</v>
      </c>
      <c r="L19" s="141">
        <v>819066</v>
      </c>
      <c r="M19" s="141" t="s">
        <v>31</v>
      </c>
      <c r="N19" s="141">
        <v>-5903.74</v>
      </c>
      <c r="O19" s="152"/>
      <c r="P19" s="138"/>
      <c r="Q19" s="139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</row>
    <row r="20" spans="1:33" ht="15">
      <c r="A20" s="337"/>
      <c r="B20" s="338"/>
      <c r="C20" s="338"/>
      <c r="D20" s="338"/>
      <c r="E20" s="338"/>
      <c r="F20" s="338"/>
      <c r="G20" s="338"/>
      <c r="H20" s="339"/>
      <c r="I20" s="340" t="s">
        <v>32</v>
      </c>
      <c r="J20" s="341"/>
      <c r="K20" s="154" t="s">
        <v>31</v>
      </c>
      <c r="L20" s="154">
        <v>24974.1</v>
      </c>
      <c r="M20" s="154" t="s">
        <v>31</v>
      </c>
      <c r="N20" s="154">
        <v>0</v>
      </c>
      <c r="O20" s="155"/>
      <c r="P20" s="138"/>
      <c r="Q20" s="139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</row>
    <row r="21" spans="1:33" ht="15">
      <c r="A21" s="324"/>
      <c r="B21" s="325"/>
      <c r="C21" s="325"/>
      <c r="D21" s="325"/>
      <c r="E21" s="325"/>
      <c r="F21" s="325"/>
      <c r="G21" s="325"/>
      <c r="H21" s="326"/>
      <c r="I21" s="322" t="s">
        <v>33</v>
      </c>
      <c r="J21" s="323"/>
      <c r="K21" s="141" t="s">
        <v>31</v>
      </c>
      <c r="L21" s="141">
        <v>0</v>
      </c>
      <c r="M21" s="141" t="s">
        <v>31</v>
      </c>
      <c r="N21" s="141">
        <v>0</v>
      </c>
      <c r="O21" s="152"/>
      <c r="P21" s="138"/>
      <c r="Q21" s="139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</row>
    <row r="22" spans="1:33" ht="15">
      <c r="A22" s="327" t="s">
        <v>34</v>
      </c>
      <c r="B22" s="334"/>
      <c r="C22" s="334"/>
      <c r="D22" s="142">
        <v>16928196.866625</v>
      </c>
      <c r="E22" s="334" t="s">
        <v>35</v>
      </c>
      <c r="F22" s="334"/>
      <c r="G22" s="334"/>
      <c r="H22" s="328"/>
      <c r="I22" s="327" t="s">
        <v>36</v>
      </c>
      <c r="J22" s="328"/>
      <c r="K22" s="324">
        <v>819066</v>
      </c>
      <c r="L22" s="326"/>
      <c r="M22" s="324">
        <v>-5903.74</v>
      </c>
      <c r="N22" s="326"/>
      <c r="O22" s="152">
        <v>4.8036</v>
      </c>
      <c r="P22" s="138"/>
      <c r="Q22" s="139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</row>
    <row r="23" spans="1:33" ht="15">
      <c r="A23" s="335" t="s">
        <v>37</v>
      </c>
      <c r="B23" s="335"/>
      <c r="C23" s="335"/>
      <c r="D23" s="335"/>
      <c r="E23" s="335"/>
      <c r="F23" s="335"/>
      <c r="G23" s="335"/>
      <c r="H23" s="335"/>
      <c r="I23" s="334" t="s">
        <v>38</v>
      </c>
      <c r="J23" s="328"/>
      <c r="K23" s="324">
        <v>24974.1</v>
      </c>
      <c r="L23" s="326"/>
      <c r="M23" s="324">
        <v>0</v>
      </c>
      <c r="N23" s="326"/>
      <c r="O23" s="152">
        <v>0.1475</v>
      </c>
      <c r="P23" s="138"/>
      <c r="Q23" s="139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</row>
    <row r="24" spans="1:33" ht="15">
      <c r="A24" s="143"/>
      <c r="B24" s="144"/>
      <c r="C24" s="144"/>
      <c r="D24" s="144"/>
      <c r="E24" s="144"/>
      <c r="F24" s="145"/>
      <c r="G24" s="145"/>
      <c r="H24" s="145"/>
      <c r="I24" s="145"/>
      <c r="J24" s="145"/>
      <c r="K24" s="145"/>
      <c r="L24" s="145"/>
      <c r="M24" s="145"/>
      <c r="N24" s="145"/>
      <c r="O24" s="146"/>
      <c r="P24" s="139"/>
      <c r="Q24" s="139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</row>
    <row r="25" spans="1:33" ht="15">
      <c r="A25" s="143"/>
      <c r="B25" s="144"/>
      <c r="C25" s="144"/>
      <c r="D25" s="144"/>
      <c r="E25" s="144"/>
      <c r="F25" s="145"/>
      <c r="G25" s="145"/>
      <c r="H25" s="145"/>
      <c r="I25" s="145"/>
      <c r="J25" s="145"/>
      <c r="K25" s="145"/>
      <c r="L25" s="145"/>
      <c r="M25" s="145"/>
      <c r="N25" s="145"/>
      <c r="O25" s="147"/>
      <c r="P25" s="139"/>
      <c r="Q25" s="139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</row>
    <row r="26" spans="1:33" ht="25.5">
      <c r="A26" s="143"/>
      <c r="B26" s="148" t="s">
        <v>39</v>
      </c>
      <c r="C26" s="333" t="s">
        <v>40</v>
      </c>
      <c r="D26" s="333"/>
      <c r="E26" s="333"/>
      <c r="F26" s="140"/>
      <c r="G26" s="140"/>
      <c r="H26" s="145"/>
      <c r="I26" s="140" t="s">
        <v>41</v>
      </c>
      <c r="J26" s="333" t="s">
        <v>42</v>
      </c>
      <c r="K26" s="333"/>
      <c r="L26" s="333"/>
      <c r="M26" s="140"/>
      <c r="N26" s="140"/>
      <c r="O26" s="149"/>
      <c r="P26" s="138"/>
      <c r="Q26" s="139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</row>
    <row r="27" spans="1:33" ht="15.75">
      <c r="A27" s="143"/>
      <c r="B27" s="148"/>
      <c r="C27" s="148"/>
      <c r="D27" s="148"/>
      <c r="E27" s="148"/>
      <c r="F27" s="148"/>
      <c r="G27" s="148"/>
      <c r="H27" s="140"/>
      <c r="I27" s="140"/>
      <c r="J27" s="140"/>
      <c r="K27" s="140"/>
      <c r="L27" s="140"/>
      <c r="M27" s="140"/>
      <c r="N27" s="140"/>
      <c r="O27" s="149"/>
      <c r="P27" s="137"/>
      <c r="Q27" s="135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</row>
    <row r="28" spans="1:33" ht="15.75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1"/>
      <c r="P28" s="137"/>
      <c r="Q28" s="135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</row>
    <row r="29" spans="1:33" ht="15.7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37"/>
      <c r="Q29" s="135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</row>
  </sheetData>
  <sheetProtection/>
  <mergeCells count="41">
    <mergeCell ref="C13:C14"/>
    <mergeCell ref="A22:C22"/>
    <mergeCell ref="A19:H20"/>
    <mergeCell ref="I19:J19"/>
    <mergeCell ref="I20:J20"/>
    <mergeCell ref="A12:A14"/>
    <mergeCell ref="C26:E26"/>
    <mergeCell ref="J26:L26"/>
    <mergeCell ref="K22:L22"/>
    <mergeCell ref="I23:J23"/>
    <mergeCell ref="K23:L23"/>
    <mergeCell ref="M23:N23"/>
    <mergeCell ref="A23:H23"/>
    <mergeCell ref="E22:H22"/>
    <mergeCell ref="L11:O11"/>
    <mergeCell ref="F12:H12"/>
    <mergeCell ref="I12:J12"/>
    <mergeCell ref="D13:D14"/>
    <mergeCell ref="K12:N12"/>
    <mergeCell ref="H13:H14"/>
    <mergeCell ref="O12:O14"/>
    <mergeCell ref="C12:E12"/>
    <mergeCell ref="F11:G11"/>
    <mergeCell ref="H11:J11"/>
    <mergeCell ref="J3:N4"/>
    <mergeCell ref="A6:N6"/>
    <mergeCell ref="A7:N7"/>
    <mergeCell ref="A11:B11"/>
    <mergeCell ref="C11:E11"/>
    <mergeCell ref="M22:N22"/>
    <mergeCell ref="A21:H21"/>
    <mergeCell ref="I22:J22"/>
    <mergeCell ref="B12:B14"/>
    <mergeCell ref="I21:J21"/>
    <mergeCell ref="M13:N13"/>
    <mergeCell ref="I13:I14"/>
    <mergeCell ref="J13:J14"/>
    <mergeCell ref="E13:E14"/>
    <mergeCell ref="F13:F14"/>
    <mergeCell ref="K13:L13"/>
    <mergeCell ref="G13:G1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A1">
      <selection activeCell="J32" sqref="J32"/>
    </sheetView>
  </sheetViews>
  <sheetFormatPr defaultColWidth="9.140625" defaultRowHeight="15"/>
  <cols>
    <col min="2" max="2" width="9.140625" style="1" customWidth="1"/>
  </cols>
  <sheetData>
    <row r="1" spans="1:33" ht="15">
      <c r="A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</row>
    <row r="2" spans="1:33" ht="15.7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</row>
    <row r="3" spans="1:33" ht="15.75">
      <c r="A3" s="158"/>
      <c r="B3" s="158"/>
      <c r="C3" s="158"/>
      <c r="D3" s="158"/>
      <c r="E3" s="158"/>
      <c r="F3" s="158"/>
      <c r="G3" s="158"/>
      <c r="H3" s="158"/>
      <c r="I3" s="158"/>
      <c r="J3" s="319" t="s">
        <v>0</v>
      </c>
      <c r="K3" s="319"/>
      <c r="L3" s="319"/>
      <c r="M3" s="319"/>
      <c r="N3" s="319"/>
      <c r="O3" s="7"/>
      <c r="P3" s="7"/>
      <c r="Q3" s="4"/>
      <c r="R3" s="4"/>
      <c r="S3" s="4"/>
      <c r="T3" s="4"/>
      <c r="U3" s="4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</row>
    <row r="4" spans="1:33" ht="15.75">
      <c r="A4" s="158"/>
      <c r="B4" s="158"/>
      <c r="C4" s="158"/>
      <c r="D4" s="158"/>
      <c r="E4" s="158"/>
      <c r="F4" s="158"/>
      <c r="G4" s="158"/>
      <c r="H4" s="158"/>
      <c r="I4" s="158"/>
      <c r="J4" s="319"/>
      <c r="K4" s="319"/>
      <c r="L4" s="319"/>
      <c r="M4" s="319"/>
      <c r="N4" s="319"/>
      <c r="O4" s="7"/>
      <c r="P4" s="7"/>
      <c r="Q4" s="4"/>
      <c r="R4" s="4"/>
      <c r="S4" s="4"/>
      <c r="T4" s="4"/>
      <c r="U4" s="4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</row>
    <row r="5" spans="1:33" ht="15.75">
      <c r="A5" s="158"/>
      <c r="B5" s="158"/>
      <c r="C5" s="158"/>
      <c r="D5" s="158"/>
      <c r="E5" s="158"/>
      <c r="F5" s="158"/>
      <c r="G5" s="158"/>
      <c r="H5" s="158"/>
      <c r="I5" s="158"/>
      <c r="J5" s="161"/>
      <c r="K5" s="161"/>
      <c r="L5" s="161"/>
      <c r="M5" s="161"/>
      <c r="N5" s="13" t="s">
        <v>1</v>
      </c>
      <c r="O5" s="158"/>
      <c r="P5" s="158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</row>
    <row r="6" spans="1:33" ht="15.75">
      <c r="A6" s="320" t="s">
        <v>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158"/>
      <c r="P6" s="158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</row>
    <row r="7" spans="1:33" ht="16.5">
      <c r="A7" s="321" t="s">
        <v>3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9"/>
      <c r="P7" s="9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5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  <c r="P8" s="9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5.75">
      <c r="A9" s="8"/>
      <c r="B9" s="8"/>
      <c r="C9" s="8"/>
      <c r="D9" s="8"/>
      <c r="E9" s="8"/>
      <c r="F9" s="14" t="s">
        <v>4</v>
      </c>
      <c r="G9" s="14" t="s">
        <v>46</v>
      </c>
      <c r="H9" s="14">
        <v>2011</v>
      </c>
      <c r="I9" s="14" t="s">
        <v>6</v>
      </c>
      <c r="J9" s="8"/>
      <c r="K9" s="8"/>
      <c r="L9" s="8"/>
      <c r="M9" s="8"/>
      <c r="N9" s="8"/>
      <c r="O9" s="9"/>
      <c r="P9" s="9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5.75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8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</row>
    <row r="11" spans="1:33" ht="15.75">
      <c r="A11" s="322" t="s">
        <v>7</v>
      </c>
      <c r="B11" s="323"/>
      <c r="C11" s="324" t="s">
        <v>8</v>
      </c>
      <c r="D11" s="325"/>
      <c r="E11" s="326"/>
      <c r="F11" s="324" t="s">
        <v>9</v>
      </c>
      <c r="G11" s="326"/>
      <c r="H11" s="324"/>
      <c r="I11" s="325"/>
      <c r="J11" s="326"/>
      <c r="K11" s="162" t="s">
        <v>10</v>
      </c>
      <c r="L11" s="329"/>
      <c r="M11" s="329"/>
      <c r="N11" s="329"/>
      <c r="O11" s="329"/>
      <c r="P11" s="158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</row>
    <row r="12" spans="1:33" ht="15.75">
      <c r="A12" s="317" t="s">
        <v>11</v>
      </c>
      <c r="B12" s="317" t="s">
        <v>12</v>
      </c>
      <c r="C12" s="324" t="s">
        <v>13</v>
      </c>
      <c r="D12" s="325"/>
      <c r="E12" s="326"/>
      <c r="F12" s="324" t="s">
        <v>14</v>
      </c>
      <c r="G12" s="325"/>
      <c r="H12" s="326"/>
      <c r="I12" s="324" t="s">
        <v>15</v>
      </c>
      <c r="J12" s="326"/>
      <c r="K12" s="324" t="s">
        <v>16</v>
      </c>
      <c r="L12" s="330"/>
      <c r="M12" s="330"/>
      <c r="N12" s="331"/>
      <c r="O12" s="332" t="s">
        <v>17</v>
      </c>
      <c r="P12" s="158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</row>
    <row r="13" spans="1:33" ht="15.75">
      <c r="A13" s="318"/>
      <c r="B13" s="318"/>
      <c r="C13" s="317" t="s">
        <v>18</v>
      </c>
      <c r="D13" s="317" t="s">
        <v>19</v>
      </c>
      <c r="E13" s="317" t="s">
        <v>20</v>
      </c>
      <c r="F13" s="317" t="s">
        <v>18</v>
      </c>
      <c r="G13" s="317" t="s">
        <v>19</v>
      </c>
      <c r="H13" s="317" t="s">
        <v>20</v>
      </c>
      <c r="I13" s="317" t="s">
        <v>21</v>
      </c>
      <c r="J13" s="317" t="s">
        <v>22</v>
      </c>
      <c r="K13" s="315" t="s">
        <v>23</v>
      </c>
      <c r="L13" s="316"/>
      <c r="M13" s="315" t="s">
        <v>24</v>
      </c>
      <c r="N13" s="316"/>
      <c r="O13" s="332"/>
      <c r="P13" s="158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</row>
    <row r="14" spans="1:33" ht="15.75">
      <c r="A14" s="318"/>
      <c r="B14" s="318"/>
      <c r="C14" s="318"/>
      <c r="D14" s="318"/>
      <c r="E14" s="318"/>
      <c r="F14" s="318"/>
      <c r="G14" s="318"/>
      <c r="H14" s="318"/>
      <c r="I14" s="318"/>
      <c r="J14" s="318"/>
      <c r="K14" s="174" t="s">
        <v>11</v>
      </c>
      <c r="L14" s="174" t="s">
        <v>25</v>
      </c>
      <c r="M14" s="174" t="s">
        <v>11</v>
      </c>
      <c r="N14" s="174" t="s">
        <v>25</v>
      </c>
      <c r="O14" s="317"/>
      <c r="P14" s="158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</row>
    <row r="15" spans="1:33" ht="15.75">
      <c r="A15" s="162" t="s">
        <v>26</v>
      </c>
      <c r="B15" s="162">
        <v>0.7865</v>
      </c>
      <c r="C15" s="162">
        <v>40328904.06</v>
      </c>
      <c r="D15" s="162">
        <v>4700000</v>
      </c>
      <c r="E15" s="162">
        <v>45028904.06</v>
      </c>
      <c r="F15" s="162">
        <v>40579526.27</v>
      </c>
      <c r="G15" s="162">
        <v>5266513</v>
      </c>
      <c r="H15" s="162">
        <v>45846039.27</v>
      </c>
      <c r="I15" s="162">
        <v>35415233.04</v>
      </c>
      <c r="J15" s="162">
        <v>36057909.89</v>
      </c>
      <c r="K15" s="162">
        <v>0</v>
      </c>
      <c r="L15" s="162">
        <v>0</v>
      </c>
      <c r="M15" s="162">
        <v>817135.21</v>
      </c>
      <c r="N15" s="162">
        <v>642676.84</v>
      </c>
      <c r="O15" s="173">
        <v>-4.1177</v>
      </c>
      <c r="P15" s="158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</row>
    <row r="16" spans="1:33" ht="15.75">
      <c r="A16" s="162" t="s">
        <v>27</v>
      </c>
      <c r="B16" s="162">
        <v>1.0178</v>
      </c>
      <c r="C16" s="162">
        <v>66246.1</v>
      </c>
      <c r="D16" s="162">
        <v>0</v>
      </c>
      <c r="E16" s="162">
        <v>66246.1</v>
      </c>
      <c r="F16" s="162">
        <v>20342.93</v>
      </c>
      <c r="G16" s="162">
        <v>0</v>
      </c>
      <c r="H16" s="162">
        <v>20342.93</v>
      </c>
      <c r="I16" s="162">
        <v>67425.28</v>
      </c>
      <c r="J16" s="162">
        <v>20705.03</v>
      </c>
      <c r="K16" s="162">
        <v>45903.17</v>
      </c>
      <c r="L16" s="162">
        <v>46720.25</v>
      </c>
      <c r="M16" s="162">
        <v>0</v>
      </c>
      <c r="N16" s="162">
        <v>0</v>
      </c>
      <c r="O16" s="173">
        <v>0.2993</v>
      </c>
      <c r="P16" s="158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</row>
    <row r="17" spans="1:33" ht="15.75">
      <c r="A17" s="162" t="s">
        <v>28</v>
      </c>
      <c r="B17" s="162">
        <v>0.0245</v>
      </c>
      <c r="C17" s="162">
        <v>1584784.58</v>
      </c>
      <c r="D17" s="162">
        <v>0</v>
      </c>
      <c r="E17" s="162">
        <v>1584784.58</v>
      </c>
      <c r="F17" s="162">
        <v>977245.33</v>
      </c>
      <c r="G17" s="162">
        <v>0</v>
      </c>
      <c r="H17" s="162">
        <v>977245.33</v>
      </c>
      <c r="I17" s="162">
        <v>38827.22</v>
      </c>
      <c r="J17" s="162">
        <v>23942.51</v>
      </c>
      <c r="K17" s="162">
        <v>607539.25</v>
      </c>
      <c r="L17" s="162">
        <v>14884.71</v>
      </c>
      <c r="M17" s="162">
        <v>0</v>
      </c>
      <c r="N17" s="162">
        <v>0</v>
      </c>
      <c r="O17" s="173">
        <v>0.0954</v>
      </c>
      <c r="P17" s="158"/>
      <c r="Q17" s="156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</row>
    <row r="18" spans="1:33" ht="15.75">
      <c r="A18" s="162" t="s">
        <v>29</v>
      </c>
      <c r="B18" s="162">
        <v>1.2123</v>
      </c>
      <c r="C18" s="162">
        <v>19126</v>
      </c>
      <c r="D18" s="162">
        <v>0</v>
      </c>
      <c r="E18" s="162">
        <v>19126</v>
      </c>
      <c r="F18" s="162">
        <v>10140</v>
      </c>
      <c r="G18" s="162">
        <v>0</v>
      </c>
      <c r="H18" s="162">
        <v>10140</v>
      </c>
      <c r="I18" s="162">
        <v>23186.45</v>
      </c>
      <c r="J18" s="162">
        <v>12292.72</v>
      </c>
      <c r="K18" s="162">
        <v>8986</v>
      </c>
      <c r="L18" s="162">
        <v>10893.73</v>
      </c>
      <c r="M18" s="162">
        <v>0</v>
      </c>
      <c r="N18" s="162">
        <v>0</v>
      </c>
      <c r="O18" s="173">
        <v>0.0698</v>
      </c>
      <c r="P18" s="158"/>
      <c r="Q18" s="156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</row>
    <row r="19" spans="1:33" ht="15">
      <c r="A19" s="336" t="s">
        <v>20</v>
      </c>
      <c r="B19" s="336"/>
      <c r="C19" s="336"/>
      <c r="D19" s="336"/>
      <c r="E19" s="336"/>
      <c r="F19" s="336"/>
      <c r="G19" s="336"/>
      <c r="H19" s="336"/>
      <c r="I19" s="335" t="s">
        <v>30</v>
      </c>
      <c r="J19" s="335"/>
      <c r="K19" s="162" t="s">
        <v>31</v>
      </c>
      <c r="L19" s="162">
        <v>57613.98</v>
      </c>
      <c r="M19" s="162" t="s">
        <v>31</v>
      </c>
      <c r="N19" s="162">
        <v>-642676.84</v>
      </c>
      <c r="O19" s="173"/>
      <c r="P19" s="159"/>
      <c r="Q19" s="160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</row>
    <row r="20" spans="1:33" ht="15">
      <c r="A20" s="337"/>
      <c r="B20" s="338"/>
      <c r="C20" s="338"/>
      <c r="D20" s="338"/>
      <c r="E20" s="338"/>
      <c r="F20" s="338"/>
      <c r="G20" s="338"/>
      <c r="H20" s="339"/>
      <c r="I20" s="340" t="s">
        <v>32</v>
      </c>
      <c r="J20" s="341"/>
      <c r="K20" s="175" t="s">
        <v>31</v>
      </c>
      <c r="L20" s="175">
        <v>14884.71</v>
      </c>
      <c r="M20" s="175" t="s">
        <v>31</v>
      </c>
      <c r="N20" s="175">
        <v>0</v>
      </c>
      <c r="O20" s="176"/>
      <c r="P20" s="159"/>
      <c r="Q20" s="160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</row>
    <row r="21" spans="1:33" ht="15">
      <c r="A21" s="324"/>
      <c r="B21" s="325"/>
      <c r="C21" s="325"/>
      <c r="D21" s="325"/>
      <c r="E21" s="325"/>
      <c r="F21" s="325"/>
      <c r="G21" s="325"/>
      <c r="H21" s="326"/>
      <c r="I21" s="322" t="s">
        <v>33</v>
      </c>
      <c r="J21" s="323"/>
      <c r="K21" s="162" t="s">
        <v>31</v>
      </c>
      <c r="L21" s="162">
        <v>0</v>
      </c>
      <c r="M21" s="162" t="s">
        <v>31</v>
      </c>
      <c r="N21" s="162">
        <v>0</v>
      </c>
      <c r="O21" s="173"/>
      <c r="P21" s="159"/>
      <c r="Q21" s="160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</row>
    <row r="22" spans="1:33" ht="15">
      <c r="A22" s="327" t="s">
        <v>34</v>
      </c>
      <c r="B22" s="334"/>
      <c r="C22" s="334"/>
      <c r="D22" s="163">
        <v>15607602.68885</v>
      </c>
      <c r="E22" s="334" t="s">
        <v>35</v>
      </c>
      <c r="F22" s="334"/>
      <c r="G22" s="334"/>
      <c r="H22" s="328"/>
      <c r="I22" s="327" t="s">
        <v>36</v>
      </c>
      <c r="J22" s="328"/>
      <c r="K22" s="324">
        <v>57613.98</v>
      </c>
      <c r="L22" s="326"/>
      <c r="M22" s="324">
        <v>-642676.84</v>
      </c>
      <c r="N22" s="326"/>
      <c r="O22" s="173">
        <v>-3.7486</v>
      </c>
      <c r="P22" s="159"/>
      <c r="Q22" s="160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</row>
    <row r="23" spans="1:33" ht="15">
      <c r="A23" s="335" t="s">
        <v>37</v>
      </c>
      <c r="B23" s="335"/>
      <c r="C23" s="335"/>
      <c r="D23" s="335"/>
      <c r="E23" s="335"/>
      <c r="F23" s="335"/>
      <c r="G23" s="335"/>
      <c r="H23" s="335"/>
      <c r="I23" s="334" t="s">
        <v>38</v>
      </c>
      <c r="J23" s="328"/>
      <c r="K23" s="324">
        <v>14884.71</v>
      </c>
      <c r="L23" s="326"/>
      <c r="M23" s="324">
        <v>0</v>
      </c>
      <c r="N23" s="326"/>
      <c r="O23" s="173">
        <v>0.0954</v>
      </c>
      <c r="P23" s="159"/>
      <c r="Q23" s="160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</row>
    <row r="24" spans="1:33" ht="15">
      <c r="A24" s="164"/>
      <c r="B24" s="165"/>
      <c r="C24" s="165"/>
      <c r="D24" s="165"/>
      <c r="E24" s="165"/>
      <c r="F24" s="166"/>
      <c r="G24" s="166"/>
      <c r="H24" s="166"/>
      <c r="I24" s="166"/>
      <c r="J24" s="166"/>
      <c r="K24" s="166"/>
      <c r="L24" s="166"/>
      <c r="M24" s="166"/>
      <c r="N24" s="166"/>
      <c r="O24" s="167"/>
      <c r="P24" s="160"/>
      <c r="Q24" s="160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</row>
    <row r="25" spans="1:33" ht="15">
      <c r="A25" s="164"/>
      <c r="B25" s="165"/>
      <c r="C25" s="165"/>
      <c r="D25" s="165"/>
      <c r="E25" s="165"/>
      <c r="F25" s="166"/>
      <c r="G25" s="166"/>
      <c r="H25" s="166"/>
      <c r="I25" s="166"/>
      <c r="J25" s="166"/>
      <c r="K25" s="166"/>
      <c r="L25" s="166"/>
      <c r="M25" s="166"/>
      <c r="N25" s="166"/>
      <c r="O25" s="168"/>
      <c r="P25" s="160"/>
      <c r="Q25" s="160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</row>
    <row r="26" spans="1:33" ht="25.5">
      <c r="A26" s="164"/>
      <c r="B26" s="169" t="s">
        <v>39</v>
      </c>
      <c r="C26" s="333" t="s">
        <v>40</v>
      </c>
      <c r="D26" s="333"/>
      <c r="E26" s="333"/>
      <c r="F26" s="161"/>
      <c r="G26" s="161"/>
      <c r="H26" s="166"/>
      <c r="I26" s="161" t="s">
        <v>41</v>
      </c>
      <c r="J26" s="333" t="s">
        <v>42</v>
      </c>
      <c r="K26" s="333"/>
      <c r="L26" s="333"/>
      <c r="M26" s="161"/>
      <c r="N26" s="161"/>
      <c r="O26" s="170"/>
      <c r="P26" s="159"/>
      <c r="Q26" s="160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</row>
    <row r="27" spans="1:33" ht="15.75">
      <c r="A27" s="164"/>
      <c r="B27" s="169"/>
      <c r="C27" s="169"/>
      <c r="D27" s="169"/>
      <c r="E27" s="169"/>
      <c r="F27" s="169"/>
      <c r="G27" s="169"/>
      <c r="H27" s="161"/>
      <c r="I27" s="161"/>
      <c r="J27" s="161"/>
      <c r="K27" s="161"/>
      <c r="L27" s="161"/>
      <c r="M27" s="161"/>
      <c r="N27" s="161"/>
      <c r="O27" s="170"/>
      <c r="P27" s="158"/>
      <c r="Q27" s="156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</row>
    <row r="28" spans="1:33" ht="15.75">
      <c r="A28" s="171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2"/>
      <c r="P28" s="158"/>
      <c r="Q28" s="156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</row>
    <row r="29" spans="1:33" ht="15.75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58"/>
      <c r="Q29" s="156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</row>
  </sheetData>
  <sheetProtection/>
  <mergeCells count="41">
    <mergeCell ref="C13:C14"/>
    <mergeCell ref="A22:C22"/>
    <mergeCell ref="A19:H20"/>
    <mergeCell ref="I19:J19"/>
    <mergeCell ref="I20:J20"/>
    <mergeCell ref="A12:A14"/>
    <mergeCell ref="C26:E26"/>
    <mergeCell ref="J26:L26"/>
    <mergeCell ref="K22:L22"/>
    <mergeCell ref="I23:J23"/>
    <mergeCell ref="K23:L23"/>
    <mergeCell ref="M23:N23"/>
    <mergeCell ref="A23:H23"/>
    <mergeCell ref="E22:H22"/>
    <mergeCell ref="L11:O11"/>
    <mergeCell ref="F12:H12"/>
    <mergeCell ref="I12:J12"/>
    <mergeCell ref="D13:D14"/>
    <mergeCell ref="K12:N12"/>
    <mergeCell ref="H13:H14"/>
    <mergeCell ref="O12:O14"/>
    <mergeCell ref="C12:E12"/>
    <mergeCell ref="F11:G11"/>
    <mergeCell ref="H11:J11"/>
    <mergeCell ref="J3:N4"/>
    <mergeCell ref="A6:N6"/>
    <mergeCell ref="A7:N7"/>
    <mergeCell ref="A11:B11"/>
    <mergeCell ref="C11:E11"/>
    <mergeCell ref="M22:N22"/>
    <mergeCell ref="A21:H21"/>
    <mergeCell ref="I22:J22"/>
    <mergeCell ref="B12:B14"/>
    <mergeCell ref="I21:J21"/>
    <mergeCell ref="M13:N13"/>
    <mergeCell ref="I13:I14"/>
    <mergeCell ref="J13:J14"/>
    <mergeCell ref="E13:E14"/>
    <mergeCell ref="F13:F14"/>
    <mergeCell ref="K13:L13"/>
    <mergeCell ref="G13:G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A1">
      <selection activeCell="J32" sqref="J32"/>
    </sheetView>
  </sheetViews>
  <sheetFormatPr defaultColWidth="9.140625" defaultRowHeight="15"/>
  <cols>
    <col min="2" max="2" width="9.140625" style="1" customWidth="1"/>
  </cols>
  <sheetData>
    <row r="1" spans="1:33" ht="15">
      <c r="A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</row>
    <row r="2" spans="1:33" ht="15.75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</row>
    <row r="3" spans="1:33" ht="15.75">
      <c r="A3" s="179"/>
      <c r="B3" s="179"/>
      <c r="C3" s="179"/>
      <c r="D3" s="179"/>
      <c r="E3" s="179"/>
      <c r="F3" s="179"/>
      <c r="G3" s="179"/>
      <c r="H3" s="179"/>
      <c r="I3" s="179"/>
      <c r="J3" s="319" t="s">
        <v>0</v>
      </c>
      <c r="K3" s="319"/>
      <c r="L3" s="319"/>
      <c r="M3" s="319"/>
      <c r="N3" s="319"/>
      <c r="O3" s="7"/>
      <c r="P3" s="7"/>
      <c r="Q3" s="4"/>
      <c r="R3" s="4"/>
      <c r="S3" s="4"/>
      <c r="T3" s="4"/>
      <c r="U3" s="4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</row>
    <row r="4" spans="1:33" ht="15.75">
      <c r="A4" s="179"/>
      <c r="B4" s="179"/>
      <c r="C4" s="179"/>
      <c r="D4" s="179"/>
      <c r="E4" s="179"/>
      <c r="F4" s="179"/>
      <c r="G4" s="179"/>
      <c r="H4" s="179"/>
      <c r="I4" s="179"/>
      <c r="J4" s="319"/>
      <c r="K4" s="319"/>
      <c r="L4" s="319"/>
      <c r="M4" s="319"/>
      <c r="N4" s="319"/>
      <c r="O4" s="7"/>
      <c r="P4" s="7"/>
      <c r="Q4" s="4"/>
      <c r="R4" s="4"/>
      <c r="S4" s="4"/>
      <c r="T4" s="4"/>
      <c r="U4" s="4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</row>
    <row r="5" spans="1:33" ht="15.75">
      <c r="A5" s="179"/>
      <c r="B5" s="179"/>
      <c r="C5" s="179"/>
      <c r="D5" s="179"/>
      <c r="E5" s="179"/>
      <c r="F5" s="179"/>
      <c r="G5" s="179"/>
      <c r="H5" s="179"/>
      <c r="I5" s="179"/>
      <c r="J5" s="182"/>
      <c r="K5" s="182"/>
      <c r="L5" s="182"/>
      <c r="M5" s="182"/>
      <c r="N5" s="13" t="s">
        <v>1</v>
      </c>
      <c r="O5" s="179"/>
      <c r="P5" s="179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</row>
    <row r="6" spans="1:33" ht="15.75">
      <c r="A6" s="320" t="s">
        <v>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179"/>
      <c r="P6" s="179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</row>
    <row r="7" spans="1:33" ht="16.5">
      <c r="A7" s="321" t="s">
        <v>3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9"/>
      <c r="P7" s="9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5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  <c r="P8" s="9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5.75">
      <c r="A9" s="8"/>
      <c r="B9" s="8"/>
      <c r="C9" s="8"/>
      <c r="D9" s="8"/>
      <c r="E9" s="8"/>
      <c r="F9" s="14" t="s">
        <v>4</v>
      </c>
      <c r="G9" s="14" t="s">
        <v>5</v>
      </c>
      <c r="H9" s="14">
        <v>2012</v>
      </c>
      <c r="I9" s="14" t="s">
        <v>6</v>
      </c>
      <c r="J9" s="8"/>
      <c r="K9" s="8"/>
      <c r="L9" s="8"/>
      <c r="M9" s="8"/>
      <c r="N9" s="8"/>
      <c r="O9" s="9"/>
      <c r="P9" s="9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5.75">
      <c r="A10" s="180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79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</row>
    <row r="11" spans="1:33" ht="15.75">
      <c r="A11" s="322" t="s">
        <v>7</v>
      </c>
      <c r="B11" s="323"/>
      <c r="C11" s="324" t="s">
        <v>8</v>
      </c>
      <c r="D11" s="325"/>
      <c r="E11" s="326"/>
      <c r="F11" s="324" t="s">
        <v>9</v>
      </c>
      <c r="G11" s="326"/>
      <c r="H11" s="324"/>
      <c r="I11" s="325"/>
      <c r="J11" s="326"/>
      <c r="K11" s="183" t="s">
        <v>10</v>
      </c>
      <c r="L11" s="329"/>
      <c r="M11" s="329"/>
      <c r="N11" s="329"/>
      <c r="O11" s="329"/>
      <c r="P11" s="179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</row>
    <row r="12" spans="1:33" ht="15.75">
      <c r="A12" s="317" t="s">
        <v>11</v>
      </c>
      <c r="B12" s="317" t="s">
        <v>12</v>
      </c>
      <c r="C12" s="324" t="s">
        <v>13</v>
      </c>
      <c r="D12" s="325"/>
      <c r="E12" s="326"/>
      <c r="F12" s="324" t="s">
        <v>14</v>
      </c>
      <c r="G12" s="325"/>
      <c r="H12" s="326"/>
      <c r="I12" s="324" t="s">
        <v>15</v>
      </c>
      <c r="J12" s="326"/>
      <c r="K12" s="324" t="s">
        <v>16</v>
      </c>
      <c r="L12" s="330"/>
      <c r="M12" s="330"/>
      <c r="N12" s="331"/>
      <c r="O12" s="332" t="s">
        <v>17</v>
      </c>
      <c r="P12" s="179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</row>
    <row r="13" spans="1:33" ht="15.75">
      <c r="A13" s="318"/>
      <c r="B13" s="318"/>
      <c r="C13" s="317" t="s">
        <v>18</v>
      </c>
      <c r="D13" s="317" t="s">
        <v>19</v>
      </c>
      <c r="E13" s="317" t="s">
        <v>20</v>
      </c>
      <c r="F13" s="317" t="s">
        <v>18</v>
      </c>
      <c r="G13" s="317" t="s">
        <v>19</v>
      </c>
      <c r="H13" s="317" t="s">
        <v>20</v>
      </c>
      <c r="I13" s="317" t="s">
        <v>21</v>
      </c>
      <c r="J13" s="317" t="s">
        <v>22</v>
      </c>
      <c r="K13" s="315" t="s">
        <v>23</v>
      </c>
      <c r="L13" s="316"/>
      <c r="M13" s="315" t="s">
        <v>24</v>
      </c>
      <c r="N13" s="316"/>
      <c r="O13" s="332"/>
      <c r="P13" s="179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</row>
    <row r="14" spans="1:33" ht="15.75">
      <c r="A14" s="318"/>
      <c r="B14" s="318"/>
      <c r="C14" s="318"/>
      <c r="D14" s="318"/>
      <c r="E14" s="318"/>
      <c r="F14" s="318"/>
      <c r="G14" s="318"/>
      <c r="H14" s="318"/>
      <c r="I14" s="318"/>
      <c r="J14" s="318"/>
      <c r="K14" s="195" t="s">
        <v>11</v>
      </c>
      <c r="L14" s="195" t="s">
        <v>25</v>
      </c>
      <c r="M14" s="195" t="s">
        <v>11</v>
      </c>
      <c r="N14" s="195" t="s">
        <v>25</v>
      </c>
      <c r="O14" s="317"/>
      <c r="P14" s="179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</row>
    <row r="15" spans="1:33" ht="15.75">
      <c r="A15" s="183" t="s">
        <v>26</v>
      </c>
      <c r="B15" s="183">
        <v>0.7862</v>
      </c>
      <c r="C15" s="183">
        <v>58346131.34</v>
      </c>
      <c r="D15" s="183">
        <v>5700000</v>
      </c>
      <c r="E15" s="183">
        <v>64046131.34</v>
      </c>
      <c r="F15" s="183">
        <v>57253568.96</v>
      </c>
      <c r="G15" s="183">
        <v>5683372</v>
      </c>
      <c r="H15" s="183">
        <v>62936940.96</v>
      </c>
      <c r="I15" s="183">
        <v>50353068.46</v>
      </c>
      <c r="J15" s="183">
        <v>49481022.98</v>
      </c>
      <c r="K15" s="183">
        <v>1109190.38</v>
      </c>
      <c r="L15" s="183">
        <v>872045.48</v>
      </c>
      <c r="M15" s="183">
        <v>0</v>
      </c>
      <c r="N15" s="183">
        <v>0</v>
      </c>
      <c r="O15" s="194">
        <v>5.8209</v>
      </c>
      <c r="P15" s="179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</row>
    <row r="16" spans="1:33" ht="15.75">
      <c r="A16" s="183" t="s">
        <v>27</v>
      </c>
      <c r="B16" s="183">
        <v>1.0494</v>
      </c>
      <c r="C16" s="183">
        <v>86925.71</v>
      </c>
      <c r="D16" s="183">
        <v>0</v>
      </c>
      <c r="E16" s="183">
        <v>86925.71</v>
      </c>
      <c r="F16" s="183">
        <v>74475.77</v>
      </c>
      <c r="G16" s="183">
        <v>0</v>
      </c>
      <c r="H16" s="183">
        <v>74475.77</v>
      </c>
      <c r="I16" s="183">
        <v>91219.84</v>
      </c>
      <c r="J16" s="183">
        <v>78154.87</v>
      </c>
      <c r="K16" s="183">
        <v>12449.94</v>
      </c>
      <c r="L16" s="183">
        <v>13064.97</v>
      </c>
      <c r="M16" s="183">
        <v>0</v>
      </c>
      <c r="N16" s="183">
        <v>0</v>
      </c>
      <c r="O16" s="194">
        <v>0.0872</v>
      </c>
      <c r="P16" s="179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</row>
    <row r="17" spans="1:33" ht="15.75">
      <c r="A17" s="183" t="s">
        <v>28</v>
      </c>
      <c r="B17" s="183">
        <v>0.0267</v>
      </c>
      <c r="C17" s="183">
        <v>1511663.25</v>
      </c>
      <c r="D17" s="183">
        <v>0</v>
      </c>
      <c r="E17" s="183">
        <v>1511663.25</v>
      </c>
      <c r="F17" s="183">
        <v>1078331.98</v>
      </c>
      <c r="G17" s="183">
        <v>0</v>
      </c>
      <c r="H17" s="183">
        <v>1078331.98</v>
      </c>
      <c r="I17" s="183">
        <v>40361.41</v>
      </c>
      <c r="J17" s="183">
        <v>28791.46</v>
      </c>
      <c r="K17" s="183">
        <v>433331.27</v>
      </c>
      <c r="L17" s="183">
        <v>11569.94</v>
      </c>
      <c r="M17" s="183">
        <v>0</v>
      </c>
      <c r="N17" s="183">
        <v>0</v>
      </c>
      <c r="O17" s="194">
        <v>0.0772</v>
      </c>
      <c r="P17" s="179"/>
      <c r="Q17" s="177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</row>
    <row r="18" spans="1:33" ht="15.75">
      <c r="A18" s="183" t="s">
        <v>29</v>
      </c>
      <c r="B18" s="183">
        <v>1.2558</v>
      </c>
      <c r="C18" s="183">
        <v>20951</v>
      </c>
      <c r="D18" s="183">
        <v>0</v>
      </c>
      <c r="E18" s="183">
        <v>20951</v>
      </c>
      <c r="F18" s="183">
        <v>10140</v>
      </c>
      <c r="G18" s="183">
        <v>0</v>
      </c>
      <c r="H18" s="183">
        <v>10140</v>
      </c>
      <c r="I18" s="183">
        <v>26310.27</v>
      </c>
      <c r="J18" s="183">
        <v>12733.81</v>
      </c>
      <c r="K18" s="183">
        <v>10811</v>
      </c>
      <c r="L18" s="183">
        <v>13576.45</v>
      </c>
      <c r="M18" s="183">
        <v>0</v>
      </c>
      <c r="N18" s="183">
        <v>0</v>
      </c>
      <c r="O18" s="194">
        <v>0.0906</v>
      </c>
      <c r="P18" s="179"/>
      <c r="Q18" s="177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</row>
    <row r="19" spans="1:33" ht="15">
      <c r="A19" s="336" t="s">
        <v>20</v>
      </c>
      <c r="B19" s="336"/>
      <c r="C19" s="336"/>
      <c r="D19" s="336"/>
      <c r="E19" s="336"/>
      <c r="F19" s="336"/>
      <c r="G19" s="336"/>
      <c r="H19" s="336"/>
      <c r="I19" s="335" t="s">
        <v>30</v>
      </c>
      <c r="J19" s="335"/>
      <c r="K19" s="183" t="s">
        <v>31</v>
      </c>
      <c r="L19" s="183">
        <v>898686.9</v>
      </c>
      <c r="M19" s="183" t="s">
        <v>31</v>
      </c>
      <c r="N19" s="183">
        <v>0</v>
      </c>
      <c r="O19" s="194"/>
      <c r="P19" s="180"/>
      <c r="Q19" s="181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</row>
    <row r="20" spans="1:33" ht="15">
      <c r="A20" s="337"/>
      <c r="B20" s="338"/>
      <c r="C20" s="338"/>
      <c r="D20" s="338"/>
      <c r="E20" s="338"/>
      <c r="F20" s="338"/>
      <c r="G20" s="338"/>
      <c r="H20" s="339"/>
      <c r="I20" s="340" t="s">
        <v>32</v>
      </c>
      <c r="J20" s="341"/>
      <c r="K20" s="196" t="s">
        <v>31</v>
      </c>
      <c r="L20" s="196">
        <v>11569.94</v>
      </c>
      <c r="M20" s="196" t="s">
        <v>31</v>
      </c>
      <c r="N20" s="196">
        <v>0</v>
      </c>
      <c r="O20" s="197"/>
      <c r="P20" s="180"/>
      <c r="Q20" s="181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</row>
    <row r="21" spans="1:33" ht="15">
      <c r="A21" s="324"/>
      <c r="B21" s="325"/>
      <c r="C21" s="325"/>
      <c r="D21" s="325"/>
      <c r="E21" s="325"/>
      <c r="F21" s="325"/>
      <c r="G21" s="325"/>
      <c r="H21" s="326"/>
      <c r="I21" s="322" t="s">
        <v>33</v>
      </c>
      <c r="J21" s="323"/>
      <c r="K21" s="183" t="s">
        <v>31</v>
      </c>
      <c r="L21" s="183">
        <v>0</v>
      </c>
      <c r="M21" s="183" t="s">
        <v>31</v>
      </c>
      <c r="N21" s="183">
        <v>0</v>
      </c>
      <c r="O21" s="194"/>
      <c r="P21" s="180"/>
      <c r="Q21" s="181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</row>
    <row r="22" spans="1:33" ht="15">
      <c r="A22" s="327" t="s">
        <v>34</v>
      </c>
      <c r="B22" s="334"/>
      <c r="C22" s="334"/>
      <c r="D22" s="184">
        <v>14981243.3447625</v>
      </c>
      <c r="E22" s="334" t="s">
        <v>35</v>
      </c>
      <c r="F22" s="334"/>
      <c r="G22" s="334"/>
      <c r="H22" s="328"/>
      <c r="I22" s="327" t="s">
        <v>36</v>
      </c>
      <c r="J22" s="328"/>
      <c r="K22" s="324">
        <v>898686.9</v>
      </c>
      <c r="L22" s="326"/>
      <c r="M22" s="324">
        <v>0</v>
      </c>
      <c r="N22" s="326"/>
      <c r="O22" s="194">
        <v>5.9987</v>
      </c>
      <c r="P22" s="180"/>
      <c r="Q22" s="181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</row>
    <row r="23" spans="1:33" ht="15">
      <c r="A23" s="335" t="s">
        <v>37</v>
      </c>
      <c r="B23" s="335"/>
      <c r="C23" s="335"/>
      <c r="D23" s="335"/>
      <c r="E23" s="335"/>
      <c r="F23" s="335"/>
      <c r="G23" s="335"/>
      <c r="H23" s="335"/>
      <c r="I23" s="334" t="s">
        <v>38</v>
      </c>
      <c r="J23" s="328"/>
      <c r="K23" s="324">
        <v>11569.94</v>
      </c>
      <c r="L23" s="326"/>
      <c r="M23" s="324">
        <v>0</v>
      </c>
      <c r="N23" s="326"/>
      <c r="O23" s="194">
        <v>0.0772</v>
      </c>
      <c r="P23" s="180"/>
      <c r="Q23" s="181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</row>
    <row r="24" spans="1:33" ht="15">
      <c r="A24" s="185"/>
      <c r="B24" s="186"/>
      <c r="C24" s="186"/>
      <c r="D24" s="186"/>
      <c r="E24" s="186"/>
      <c r="F24" s="187"/>
      <c r="G24" s="187"/>
      <c r="H24" s="187"/>
      <c r="I24" s="187"/>
      <c r="J24" s="187"/>
      <c r="K24" s="187"/>
      <c r="L24" s="187"/>
      <c r="M24" s="187"/>
      <c r="N24" s="187"/>
      <c r="O24" s="188"/>
      <c r="P24" s="181"/>
      <c r="Q24" s="181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</row>
    <row r="25" spans="1:33" ht="15">
      <c r="A25" s="185"/>
      <c r="B25" s="186"/>
      <c r="C25" s="186"/>
      <c r="D25" s="186"/>
      <c r="E25" s="186"/>
      <c r="F25" s="187"/>
      <c r="G25" s="187"/>
      <c r="H25" s="187"/>
      <c r="I25" s="187"/>
      <c r="J25" s="187"/>
      <c r="K25" s="187"/>
      <c r="L25" s="187"/>
      <c r="M25" s="187"/>
      <c r="N25" s="187"/>
      <c r="O25" s="189"/>
      <c r="P25" s="181"/>
      <c r="Q25" s="181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</row>
    <row r="26" spans="1:33" ht="25.5">
      <c r="A26" s="185"/>
      <c r="B26" s="190" t="s">
        <v>39</v>
      </c>
      <c r="C26" s="333" t="s">
        <v>40</v>
      </c>
      <c r="D26" s="333"/>
      <c r="E26" s="333"/>
      <c r="F26" s="182"/>
      <c r="G26" s="182"/>
      <c r="H26" s="187"/>
      <c r="I26" s="182" t="s">
        <v>41</v>
      </c>
      <c r="J26" s="333" t="s">
        <v>42</v>
      </c>
      <c r="K26" s="333"/>
      <c r="L26" s="333"/>
      <c r="M26" s="182"/>
      <c r="N26" s="182"/>
      <c r="O26" s="191"/>
      <c r="P26" s="180"/>
      <c r="Q26" s="181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</row>
    <row r="27" spans="1:33" ht="15.75">
      <c r="A27" s="185"/>
      <c r="B27" s="190"/>
      <c r="C27" s="190"/>
      <c r="D27" s="190"/>
      <c r="E27" s="190"/>
      <c r="F27" s="190"/>
      <c r="G27" s="190"/>
      <c r="H27" s="182"/>
      <c r="I27" s="182"/>
      <c r="J27" s="182"/>
      <c r="K27" s="182"/>
      <c r="L27" s="182"/>
      <c r="M27" s="182"/>
      <c r="N27" s="182"/>
      <c r="O27" s="191"/>
      <c r="P27" s="179"/>
      <c r="Q27" s="177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</row>
    <row r="28" spans="1:33" ht="15.75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3"/>
      <c r="P28" s="179"/>
      <c r="Q28" s="177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</row>
    <row r="29" spans="1:33" ht="15.75">
      <c r="A29" s="182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79"/>
      <c r="Q29" s="177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</row>
  </sheetData>
  <sheetProtection/>
  <mergeCells count="41">
    <mergeCell ref="C13:C14"/>
    <mergeCell ref="A22:C22"/>
    <mergeCell ref="A19:H20"/>
    <mergeCell ref="I19:J19"/>
    <mergeCell ref="I20:J20"/>
    <mergeCell ref="A12:A14"/>
    <mergeCell ref="C26:E26"/>
    <mergeCell ref="J26:L26"/>
    <mergeCell ref="K22:L22"/>
    <mergeCell ref="I23:J23"/>
    <mergeCell ref="K23:L23"/>
    <mergeCell ref="M23:N23"/>
    <mergeCell ref="A23:H23"/>
    <mergeCell ref="E22:H22"/>
    <mergeCell ref="L11:O11"/>
    <mergeCell ref="F12:H12"/>
    <mergeCell ref="I12:J12"/>
    <mergeCell ref="D13:D14"/>
    <mergeCell ref="K12:N12"/>
    <mergeCell ref="H13:H14"/>
    <mergeCell ref="O12:O14"/>
    <mergeCell ref="C12:E12"/>
    <mergeCell ref="F11:G11"/>
    <mergeCell ref="H11:J11"/>
    <mergeCell ref="J3:N4"/>
    <mergeCell ref="A6:N6"/>
    <mergeCell ref="A7:N7"/>
    <mergeCell ref="A11:B11"/>
    <mergeCell ref="C11:E11"/>
    <mergeCell ref="M22:N22"/>
    <mergeCell ref="A21:H21"/>
    <mergeCell ref="I22:J22"/>
    <mergeCell ref="B12:B14"/>
    <mergeCell ref="I21:J21"/>
    <mergeCell ref="M13:N13"/>
    <mergeCell ref="I13:I14"/>
    <mergeCell ref="J13:J14"/>
    <mergeCell ref="E13:E14"/>
    <mergeCell ref="F13:F14"/>
    <mergeCell ref="K13:L13"/>
    <mergeCell ref="G13:G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2015-10-22T11:01:11Z</dcterms:modified>
  <cp:category/>
  <cp:version/>
  <cp:contentType/>
  <cp:contentStatus/>
</cp:coreProperties>
</file>