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723"/>
  </bookViews>
  <sheets>
    <sheet name="LoanPortfolio" sheetId="4" r:id="rId1"/>
  </sheets>
  <calcPr calcId="152511"/>
</workbook>
</file>

<file path=xl/calcChain.xml><?xml version="1.0" encoding="utf-8"?>
<calcChain xmlns="http://schemas.openxmlformats.org/spreadsheetml/2006/main">
  <c r="B13" i="4" l="1"/>
  <c r="B19" i="4"/>
  <c r="B27" i="4"/>
  <c r="D33" i="4"/>
  <c r="B43" i="4"/>
  <c r="B10" i="4" s="1"/>
  <c r="C43" i="4"/>
  <c r="D43" i="4" s="1"/>
  <c r="B6" i="4" s="1"/>
  <c r="D49" i="4"/>
  <c r="D50" i="4"/>
  <c r="D51" i="4"/>
  <c r="D52" i="4"/>
  <c r="B53" i="4"/>
  <c r="C53" i="4"/>
  <c r="B12" i="4" l="1"/>
  <c r="B8" i="4"/>
  <c r="D53" i="4"/>
  <c r="B14" i="4"/>
  <c r="B17" i="4"/>
</calcChain>
</file>

<file path=xl/sharedStrings.xml><?xml version="1.0" encoding="utf-8"?>
<sst xmlns="http://schemas.openxmlformats.org/spreadsheetml/2006/main" count="55" uniqueCount="48">
  <si>
    <t>min manatla</t>
  </si>
  <si>
    <t>Kredit portfelinin regionlar üzrə bölgüsü</t>
  </si>
  <si>
    <t>Regionlar</t>
  </si>
  <si>
    <t>Kreditlər</t>
  </si>
  <si>
    <t>Məbləğ, 
min manatla</t>
  </si>
  <si>
    <t xml:space="preserve">Abşeron </t>
  </si>
  <si>
    <t>Quba-Xaçmaz</t>
  </si>
  <si>
    <t>Dağlıq Şirvan</t>
  </si>
  <si>
    <t>Şəki-Zaqatala</t>
  </si>
  <si>
    <t>Aran</t>
  </si>
  <si>
    <t>Gəncə-Qazax</t>
  </si>
  <si>
    <t>Yuxarı-Qarabağ</t>
  </si>
  <si>
    <t>Kəlbəcər-Laçın</t>
  </si>
  <si>
    <t>Lənkaran</t>
  </si>
  <si>
    <t>Naxçıvan</t>
  </si>
  <si>
    <t>CƏMİ</t>
  </si>
  <si>
    <t>Kredit portfelinin iqtisadi sektorlar üzrə bölgüsü</t>
  </si>
  <si>
    <t>Sektorlar</t>
  </si>
  <si>
    <t>Sənaye</t>
  </si>
  <si>
    <t>Ticarət və xidmət</t>
  </si>
  <si>
    <t>Digər</t>
  </si>
  <si>
    <t>Istehlak kreditləri (fiziki şəxslərə verilmiş kreditlər)</t>
  </si>
  <si>
    <t>Kredit portfelinin əsas keyfiyyət göstəriciləri</t>
  </si>
  <si>
    <t xml:space="preserve">Vaxtı keçmiş kreditlərin ümumi məbləği </t>
  </si>
  <si>
    <t>Vaxtı keçmiş kreditlərin kredit portfelində xüsusi çəkisi, %</t>
  </si>
  <si>
    <t xml:space="preserve">Qeyri-standart kreditlərin cəmi </t>
  </si>
  <si>
    <t>Qeyri-standart kreditlərin kredit portfelində xüsusi çəkisi, %</t>
  </si>
  <si>
    <t>Ehtiyatlanma</t>
  </si>
  <si>
    <t>Kreditlər üzrə yaradılmış adi ehtiyatların məbləği</t>
  </si>
  <si>
    <t>Kreditlər üzrə yaradılmış məqsədli ehtiyatların məbləği</t>
  </si>
  <si>
    <t xml:space="preserve">İri kredit borclarının məbləği </t>
  </si>
  <si>
    <t>İri kredit borclarının məcmu kapitala nisbəti (dəfə)</t>
  </si>
  <si>
    <t>Balansdankənar öhdəliklər</t>
  </si>
  <si>
    <t>İstifadə olunmamış kredit xəttləri</t>
  </si>
  <si>
    <t>Kredit öhdəlikləri</t>
  </si>
  <si>
    <t>Qarantiyalar və bu qəbildən olan öhdəliklər</t>
  </si>
  <si>
    <t>Xarici valyuta müqavilələri üzrə təəhhüdlər</t>
  </si>
  <si>
    <t xml:space="preserve">Balansdankənar öhdəliklərin cəmi </t>
  </si>
  <si>
    <t>Vaxtı keçmiş kreditlər</t>
  </si>
  <si>
    <t>Portfeldə çəkisi, %</t>
  </si>
  <si>
    <t>Kreditlər üzrə yaradılmış adi ehtiyatların kredit portfelinə nisbəti</t>
  </si>
  <si>
    <t>Kreditlər üzrə yaradılmış məqsədli ehtiyatların kredit portfelinə nisbəti</t>
  </si>
  <si>
    <t>Qeyri-qənaətbəxş kreditlər</t>
  </si>
  <si>
    <t>Qeyri-qənaətbəxş kreditlərin kredit portfelində xüsusi çəkisi, %</t>
  </si>
  <si>
    <t>Təhlükəli kreditlər</t>
  </si>
  <si>
    <t>Ümidsiz kreditlər</t>
  </si>
  <si>
    <t>Ümidsiz kreditlərin kredit portfelində xüsusi çəkisi, %</t>
  </si>
  <si>
    <t>Təhlükəli kreditlərin kredit portfelində xüsusi çəkisi,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</si>
</sst>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5" formatCode="_-* #,##0.0_р_._-;\-* #,##0.0_р_._-;_-* &quot;-&quot;?_р_._-;_-@_-"/>
    <numFmt numFmtId="166" formatCode="_-* #,##0.0_ _-;\-* #,##0.0_ _-;_-* &quot;-&quot;??_ _-;_-@_-"/>
    <numFmt numFmtId="171" formatCode="_(* #,##0.0_);_(* \(#,##0.0\);_(* &quot;-&quot;??_);_(@_)"/>
    <numFmt numFmtId="172" formatCode="0.0%"/>
    <numFmt numFmtId="173" formatCode="0.0"/>
    <numFmt numFmtId="174" formatCode="_-* #,##0.00_ _-;\-* #,##0.00_ _-;_-* &quot;-&quot;??_ 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/>
    <xf numFmtId="0" fontId="13" fillId="0" borderId="0"/>
  </cellStyleXfs>
  <cellXfs count="42">
    <xf numFmtId="0" fontId="0" fillId="0" borderId="0" xfId="0"/>
    <xf numFmtId="4" fontId="0" fillId="0" borderId="0" xfId="0" applyNumberFormat="1"/>
    <xf numFmtId="4" fontId="0" fillId="0" borderId="0" xfId="0" applyNumberFormat="1" applyFill="1"/>
    <xf numFmtId="0" fontId="0" fillId="0" borderId="0" xfId="0" applyAlignment="1"/>
    <xf numFmtId="0" fontId="11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justify" vertical="top" wrapText="1"/>
    </xf>
    <xf numFmtId="166" fontId="7" fillId="3" borderId="6" xfId="1" applyNumberFormat="1" applyFont="1" applyFill="1" applyBorder="1" applyAlignment="1">
      <alignment horizontal="center" vertical="top" wrapText="1"/>
    </xf>
    <xf numFmtId="0" fontId="0" fillId="0" borderId="0" xfId="0" applyFill="1"/>
    <xf numFmtId="0" fontId="7" fillId="3" borderId="6" xfId="0" applyFont="1" applyFill="1" applyBorder="1" applyAlignment="1">
      <alignment vertical="top" wrapText="1"/>
    </xf>
    <xf numFmtId="0" fontId="5" fillId="3" borderId="6" xfId="0" applyFont="1" applyFill="1" applyBorder="1" applyAlignment="1">
      <alignment vertical="top" wrapText="1"/>
    </xf>
    <xf numFmtId="165" fontId="0" fillId="0" borderId="0" xfId="0" applyNumberFormat="1" applyAlignment="1"/>
    <xf numFmtId="2" fontId="0" fillId="0" borderId="0" xfId="0" applyNumberFormat="1"/>
    <xf numFmtId="0" fontId="8" fillId="0" borderId="6" xfId="0" applyFont="1" applyBorder="1"/>
    <xf numFmtId="0" fontId="8" fillId="2" borderId="6" xfId="0" applyFont="1" applyFill="1" applyBorder="1" applyAlignment="1">
      <alignment horizontal="center"/>
    </xf>
    <xf numFmtId="0" fontId="10" fillId="2" borderId="6" xfId="0" applyFont="1" applyFill="1" applyBorder="1"/>
    <xf numFmtId="0" fontId="7" fillId="3" borderId="6" xfId="0" applyFont="1" applyFill="1" applyBorder="1"/>
    <xf numFmtId="171" fontId="7" fillId="3" borderId="6" xfId="1" applyNumberFormat="1" applyFont="1" applyFill="1" applyBorder="1" applyAlignment="1"/>
    <xf numFmtId="172" fontId="7" fillId="3" borderId="6" xfId="2" applyNumberFormat="1" applyFont="1" applyFill="1" applyBorder="1" applyAlignment="1"/>
    <xf numFmtId="165" fontId="0" fillId="0" borderId="0" xfId="0" applyNumberFormat="1"/>
    <xf numFmtId="171" fontId="4" fillId="3" borderId="6" xfId="1" applyNumberFormat="1" applyFont="1" applyFill="1" applyBorder="1" applyAlignment="1"/>
    <xf numFmtId="9" fontId="7" fillId="3" borderId="6" xfId="2" applyFont="1" applyFill="1" applyBorder="1" applyAlignment="1"/>
    <xf numFmtId="172" fontId="2" fillId="0" borderId="0" xfId="2" applyNumberFormat="1" applyFont="1"/>
    <xf numFmtId="43" fontId="0" fillId="0" borderId="0" xfId="0" applyNumberFormat="1"/>
    <xf numFmtId="10" fontId="2" fillId="0" borderId="0" xfId="2" applyNumberFormat="1" applyFont="1"/>
    <xf numFmtId="171" fontId="10" fillId="2" borderId="6" xfId="0" applyNumberFormat="1" applyFont="1" applyFill="1" applyBorder="1"/>
    <xf numFmtId="173" fontId="10" fillId="2" borderId="6" xfId="0" applyNumberFormat="1" applyFont="1" applyFill="1" applyBorder="1"/>
    <xf numFmtId="172" fontId="7" fillId="3" borderId="6" xfId="2" applyNumberFormat="1" applyFont="1" applyFill="1" applyBorder="1" applyAlignment="1">
      <alignment horizontal="center" vertical="top" wrapText="1"/>
    </xf>
    <xf numFmtId="4" fontId="14" fillId="0" borderId="0" xfId="0" applyNumberFormat="1" applyFont="1" applyFill="1"/>
    <xf numFmtId="4" fontId="2" fillId="0" borderId="0" xfId="1" applyNumberFormat="1" applyFont="1"/>
    <xf numFmtId="174" fontId="7" fillId="3" borderId="6" xfId="1" applyNumberFormat="1" applyFont="1" applyFill="1" applyBorder="1" applyAlignment="1">
      <alignment horizontal="center" vertical="top" wrapText="1"/>
    </xf>
    <xf numFmtId="2" fontId="0" fillId="0" borderId="0" xfId="0" applyNumberFormat="1" applyFill="1"/>
    <xf numFmtId="10" fontId="7" fillId="3" borderId="6" xfId="2" applyNumberFormat="1" applyFont="1" applyFill="1" applyBorder="1" applyAlignment="1">
      <alignment horizontal="center" vertical="top" wrapText="1"/>
    </xf>
    <xf numFmtId="172" fontId="1" fillId="0" borderId="0" xfId="2" applyNumberFormat="1" applyFont="1"/>
    <xf numFmtId="4" fontId="7" fillId="3" borderId="6" xfId="2" applyNumberFormat="1" applyFont="1" applyFill="1" applyBorder="1" applyAlignment="1"/>
    <xf numFmtId="0" fontId="6" fillId="0" borderId="1" xfId="0" applyFont="1" applyBorder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14" fontId="9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</cellXfs>
  <cellStyles count="5">
    <cellStyle name="Comma" xfId="1" builtinId="3"/>
    <cellStyle name="Normal" xfId="0" builtinId="0"/>
    <cellStyle name="Normal 14" xfId="3"/>
    <cellStyle name="Normal 2" xfId="4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zoomScaleNormal="100" workbookViewId="0">
      <selection activeCell="A2" sqref="A2:B2"/>
    </sheetView>
  </sheetViews>
  <sheetFormatPr defaultRowHeight="15" x14ac:dyDescent="0.25"/>
  <cols>
    <col min="1" max="1" width="64.42578125" customWidth="1"/>
    <col min="2" max="2" width="13.28515625" style="3" bestFit="1" customWidth="1"/>
    <col min="3" max="3" width="11.85546875" bestFit="1" customWidth="1"/>
    <col min="4" max="4" width="12.7109375" customWidth="1"/>
    <col min="5" max="5" width="10.5703125" bestFit="1" customWidth="1"/>
    <col min="6" max="7" width="13.5703125" bestFit="1" customWidth="1"/>
    <col min="8" max="8" width="10" bestFit="1" customWidth="1"/>
    <col min="255" max="255" width="64.42578125" customWidth="1"/>
    <col min="256" max="256" width="13.28515625" bestFit="1" customWidth="1"/>
    <col min="257" max="257" width="11.85546875" bestFit="1" customWidth="1"/>
    <col min="258" max="258" width="12.7109375" customWidth="1"/>
    <col min="259" max="259" width="10" bestFit="1" customWidth="1"/>
    <col min="260" max="260" width="11.5703125" bestFit="1" customWidth="1"/>
    <col min="261" max="261" width="11.42578125" bestFit="1" customWidth="1"/>
    <col min="264" max="264" width="10" bestFit="1" customWidth="1"/>
    <col min="511" max="511" width="64.42578125" customWidth="1"/>
    <col min="512" max="512" width="13.28515625" bestFit="1" customWidth="1"/>
    <col min="513" max="513" width="11.85546875" bestFit="1" customWidth="1"/>
    <col min="514" max="514" width="12.7109375" customWidth="1"/>
    <col min="515" max="515" width="10" bestFit="1" customWidth="1"/>
    <col min="516" max="516" width="11.5703125" bestFit="1" customWidth="1"/>
    <col min="517" max="517" width="11.42578125" bestFit="1" customWidth="1"/>
    <col min="520" max="520" width="10" bestFit="1" customWidth="1"/>
    <col min="767" max="767" width="64.42578125" customWidth="1"/>
    <col min="768" max="768" width="13.28515625" bestFit="1" customWidth="1"/>
    <col min="769" max="769" width="11.85546875" bestFit="1" customWidth="1"/>
    <col min="770" max="770" width="12.7109375" customWidth="1"/>
    <col min="771" max="771" width="10" bestFit="1" customWidth="1"/>
    <col min="772" max="772" width="11.5703125" bestFit="1" customWidth="1"/>
    <col min="773" max="773" width="11.42578125" bestFit="1" customWidth="1"/>
    <col min="776" max="776" width="10" bestFit="1" customWidth="1"/>
    <col min="1023" max="1023" width="64.42578125" customWidth="1"/>
    <col min="1024" max="1024" width="13.28515625" bestFit="1" customWidth="1"/>
    <col min="1025" max="1025" width="11.85546875" bestFit="1" customWidth="1"/>
    <col min="1026" max="1026" width="12.7109375" customWidth="1"/>
    <col min="1027" max="1027" width="10" bestFit="1" customWidth="1"/>
    <col min="1028" max="1028" width="11.5703125" bestFit="1" customWidth="1"/>
    <col min="1029" max="1029" width="11.42578125" bestFit="1" customWidth="1"/>
    <col min="1032" max="1032" width="10" bestFit="1" customWidth="1"/>
    <col min="1279" max="1279" width="64.42578125" customWidth="1"/>
    <col min="1280" max="1280" width="13.28515625" bestFit="1" customWidth="1"/>
    <col min="1281" max="1281" width="11.85546875" bestFit="1" customWidth="1"/>
    <col min="1282" max="1282" width="12.7109375" customWidth="1"/>
    <col min="1283" max="1283" width="10" bestFit="1" customWidth="1"/>
    <col min="1284" max="1284" width="11.5703125" bestFit="1" customWidth="1"/>
    <col min="1285" max="1285" width="11.42578125" bestFit="1" customWidth="1"/>
    <col min="1288" max="1288" width="10" bestFit="1" customWidth="1"/>
    <col min="1535" max="1535" width="64.42578125" customWidth="1"/>
    <col min="1536" max="1536" width="13.28515625" bestFit="1" customWidth="1"/>
    <col min="1537" max="1537" width="11.85546875" bestFit="1" customWidth="1"/>
    <col min="1538" max="1538" width="12.7109375" customWidth="1"/>
    <col min="1539" max="1539" width="10" bestFit="1" customWidth="1"/>
    <col min="1540" max="1540" width="11.5703125" bestFit="1" customWidth="1"/>
    <col min="1541" max="1541" width="11.42578125" bestFit="1" customWidth="1"/>
    <col min="1544" max="1544" width="10" bestFit="1" customWidth="1"/>
    <col min="1791" max="1791" width="64.42578125" customWidth="1"/>
    <col min="1792" max="1792" width="13.28515625" bestFit="1" customWidth="1"/>
    <col min="1793" max="1793" width="11.85546875" bestFit="1" customWidth="1"/>
    <col min="1794" max="1794" width="12.7109375" customWidth="1"/>
    <col min="1795" max="1795" width="10" bestFit="1" customWidth="1"/>
    <col min="1796" max="1796" width="11.5703125" bestFit="1" customWidth="1"/>
    <col min="1797" max="1797" width="11.42578125" bestFit="1" customWidth="1"/>
    <col min="1800" max="1800" width="10" bestFit="1" customWidth="1"/>
    <col min="2047" max="2047" width="64.42578125" customWidth="1"/>
    <col min="2048" max="2048" width="13.28515625" bestFit="1" customWidth="1"/>
    <col min="2049" max="2049" width="11.85546875" bestFit="1" customWidth="1"/>
    <col min="2050" max="2050" width="12.7109375" customWidth="1"/>
    <col min="2051" max="2051" width="10" bestFit="1" customWidth="1"/>
    <col min="2052" max="2052" width="11.5703125" bestFit="1" customWidth="1"/>
    <col min="2053" max="2053" width="11.42578125" bestFit="1" customWidth="1"/>
    <col min="2056" max="2056" width="10" bestFit="1" customWidth="1"/>
    <col min="2303" max="2303" width="64.42578125" customWidth="1"/>
    <col min="2304" max="2304" width="13.28515625" bestFit="1" customWidth="1"/>
    <col min="2305" max="2305" width="11.85546875" bestFit="1" customWidth="1"/>
    <col min="2306" max="2306" width="12.7109375" customWidth="1"/>
    <col min="2307" max="2307" width="10" bestFit="1" customWidth="1"/>
    <col min="2308" max="2308" width="11.5703125" bestFit="1" customWidth="1"/>
    <col min="2309" max="2309" width="11.42578125" bestFit="1" customWidth="1"/>
    <col min="2312" max="2312" width="10" bestFit="1" customWidth="1"/>
    <col min="2559" max="2559" width="64.42578125" customWidth="1"/>
    <col min="2560" max="2560" width="13.28515625" bestFit="1" customWidth="1"/>
    <col min="2561" max="2561" width="11.85546875" bestFit="1" customWidth="1"/>
    <col min="2562" max="2562" width="12.7109375" customWidth="1"/>
    <col min="2563" max="2563" width="10" bestFit="1" customWidth="1"/>
    <col min="2564" max="2564" width="11.5703125" bestFit="1" customWidth="1"/>
    <col min="2565" max="2565" width="11.42578125" bestFit="1" customWidth="1"/>
    <col min="2568" max="2568" width="10" bestFit="1" customWidth="1"/>
    <col min="2815" max="2815" width="64.42578125" customWidth="1"/>
    <col min="2816" max="2816" width="13.28515625" bestFit="1" customWidth="1"/>
    <col min="2817" max="2817" width="11.85546875" bestFit="1" customWidth="1"/>
    <col min="2818" max="2818" width="12.7109375" customWidth="1"/>
    <col min="2819" max="2819" width="10" bestFit="1" customWidth="1"/>
    <col min="2820" max="2820" width="11.5703125" bestFit="1" customWidth="1"/>
    <col min="2821" max="2821" width="11.42578125" bestFit="1" customWidth="1"/>
    <col min="2824" max="2824" width="10" bestFit="1" customWidth="1"/>
    <col min="3071" max="3071" width="64.42578125" customWidth="1"/>
    <col min="3072" max="3072" width="13.28515625" bestFit="1" customWidth="1"/>
    <col min="3073" max="3073" width="11.85546875" bestFit="1" customWidth="1"/>
    <col min="3074" max="3074" width="12.7109375" customWidth="1"/>
    <col min="3075" max="3075" width="10" bestFit="1" customWidth="1"/>
    <col min="3076" max="3076" width="11.5703125" bestFit="1" customWidth="1"/>
    <col min="3077" max="3077" width="11.42578125" bestFit="1" customWidth="1"/>
    <col min="3080" max="3080" width="10" bestFit="1" customWidth="1"/>
    <col min="3327" max="3327" width="64.42578125" customWidth="1"/>
    <col min="3328" max="3328" width="13.28515625" bestFit="1" customWidth="1"/>
    <col min="3329" max="3329" width="11.85546875" bestFit="1" customWidth="1"/>
    <col min="3330" max="3330" width="12.7109375" customWidth="1"/>
    <col min="3331" max="3331" width="10" bestFit="1" customWidth="1"/>
    <col min="3332" max="3332" width="11.5703125" bestFit="1" customWidth="1"/>
    <col min="3333" max="3333" width="11.42578125" bestFit="1" customWidth="1"/>
    <col min="3336" max="3336" width="10" bestFit="1" customWidth="1"/>
    <col min="3583" max="3583" width="64.42578125" customWidth="1"/>
    <col min="3584" max="3584" width="13.28515625" bestFit="1" customWidth="1"/>
    <col min="3585" max="3585" width="11.85546875" bestFit="1" customWidth="1"/>
    <col min="3586" max="3586" width="12.7109375" customWidth="1"/>
    <col min="3587" max="3587" width="10" bestFit="1" customWidth="1"/>
    <col min="3588" max="3588" width="11.5703125" bestFit="1" customWidth="1"/>
    <col min="3589" max="3589" width="11.42578125" bestFit="1" customWidth="1"/>
    <col min="3592" max="3592" width="10" bestFit="1" customWidth="1"/>
    <col min="3839" max="3839" width="64.42578125" customWidth="1"/>
    <col min="3840" max="3840" width="13.28515625" bestFit="1" customWidth="1"/>
    <col min="3841" max="3841" width="11.85546875" bestFit="1" customWidth="1"/>
    <col min="3842" max="3842" width="12.7109375" customWidth="1"/>
    <col min="3843" max="3843" width="10" bestFit="1" customWidth="1"/>
    <col min="3844" max="3844" width="11.5703125" bestFit="1" customWidth="1"/>
    <col min="3845" max="3845" width="11.42578125" bestFit="1" customWidth="1"/>
    <col min="3848" max="3848" width="10" bestFit="1" customWidth="1"/>
    <col min="4095" max="4095" width="64.42578125" customWidth="1"/>
    <col min="4096" max="4096" width="13.28515625" bestFit="1" customWidth="1"/>
    <col min="4097" max="4097" width="11.85546875" bestFit="1" customWidth="1"/>
    <col min="4098" max="4098" width="12.7109375" customWidth="1"/>
    <col min="4099" max="4099" width="10" bestFit="1" customWidth="1"/>
    <col min="4100" max="4100" width="11.5703125" bestFit="1" customWidth="1"/>
    <col min="4101" max="4101" width="11.42578125" bestFit="1" customWidth="1"/>
    <col min="4104" max="4104" width="10" bestFit="1" customWidth="1"/>
    <col min="4351" max="4351" width="64.42578125" customWidth="1"/>
    <col min="4352" max="4352" width="13.28515625" bestFit="1" customWidth="1"/>
    <col min="4353" max="4353" width="11.85546875" bestFit="1" customWidth="1"/>
    <col min="4354" max="4354" width="12.7109375" customWidth="1"/>
    <col min="4355" max="4355" width="10" bestFit="1" customWidth="1"/>
    <col min="4356" max="4356" width="11.5703125" bestFit="1" customWidth="1"/>
    <col min="4357" max="4357" width="11.42578125" bestFit="1" customWidth="1"/>
    <col min="4360" max="4360" width="10" bestFit="1" customWidth="1"/>
    <col min="4607" max="4607" width="64.42578125" customWidth="1"/>
    <col min="4608" max="4608" width="13.28515625" bestFit="1" customWidth="1"/>
    <col min="4609" max="4609" width="11.85546875" bestFit="1" customWidth="1"/>
    <col min="4610" max="4610" width="12.7109375" customWidth="1"/>
    <col min="4611" max="4611" width="10" bestFit="1" customWidth="1"/>
    <col min="4612" max="4612" width="11.5703125" bestFit="1" customWidth="1"/>
    <col min="4613" max="4613" width="11.42578125" bestFit="1" customWidth="1"/>
    <col min="4616" max="4616" width="10" bestFit="1" customWidth="1"/>
    <col min="4863" max="4863" width="64.42578125" customWidth="1"/>
    <col min="4864" max="4864" width="13.28515625" bestFit="1" customWidth="1"/>
    <col min="4865" max="4865" width="11.85546875" bestFit="1" customWidth="1"/>
    <col min="4866" max="4866" width="12.7109375" customWidth="1"/>
    <col min="4867" max="4867" width="10" bestFit="1" customWidth="1"/>
    <col min="4868" max="4868" width="11.5703125" bestFit="1" customWidth="1"/>
    <col min="4869" max="4869" width="11.42578125" bestFit="1" customWidth="1"/>
    <col min="4872" max="4872" width="10" bestFit="1" customWidth="1"/>
    <col min="5119" max="5119" width="64.42578125" customWidth="1"/>
    <col min="5120" max="5120" width="13.28515625" bestFit="1" customWidth="1"/>
    <col min="5121" max="5121" width="11.85546875" bestFit="1" customWidth="1"/>
    <col min="5122" max="5122" width="12.7109375" customWidth="1"/>
    <col min="5123" max="5123" width="10" bestFit="1" customWidth="1"/>
    <col min="5124" max="5124" width="11.5703125" bestFit="1" customWidth="1"/>
    <col min="5125" max="5125" width="11.42578125" bestFit="1" customWidth="1"/>
    <col min="5128" max="5128" width="10" bestFit="1" customWidth="1"/>
    <col min="5375" max="5375" width="64.42578125" customWidth="1"/>
    <col min="5376" max="5376" width="13.28515625" bestFit="1" customWidth="1"/>
    <col min="5377" max="5377" width="11.85546875" bestFit="1" customWidth="1"/>
    <col min="5378" max="5378" width="12.7109375" customWidth="1"/>
    <col min="5379" max="5379" width="10" bestFit="1" customWidth="1"/>
    <col min="5380" max="5380" width="11.5703125" bestFit="1" customWidth="1"/>
    <col min="5381" max="5381" width="11.42578125" bestFit="1" customWidth="1"/>
    <col min="5384" max="5384" width="10" bestFit="1" customWidth="1"/>
    <col min="5631" max="5631" width="64.42578125" customWidth="1"/>
    <col min="5632" max="5632" width="13.28515625" bestFit="1" customWidth="1"/>
    <col min="5633" max="5633" width="11.85546875" bestFit="1" customWidth="1"/>
    <col min="5634" max="5634" width="12.7109375" customWidth="1"/>
    <col min="5635" max="5635" width="10" bestFit="1" customWidth="1"/>
    <col min="5636" max="5636" width="11.5703125" bestFit="1" customWidth="1"/>
    <col min="5637" max="5637" width="11.42578125" bestFit="1" customWidth="1"/>
    <col min="5640" max="5640" width="10" bestFit="1" customWidth="1"/>
    <col min="5887" max="5887" width="64.42578125" customWidth="1"/>
    <col min="5888" max="5888" width="13.28515625" bestFit="1" customWidth="1"/>
    <col min="5889" max="5889" width="11.85546875" bestFit="1" customWidth="1"/>
    <col min="5890" max="5890" width="12.7109375" customWidth="1"/>
    <col min="5891" max="5891" width="10" bestFit="1" customWidth="1"/>
    <col min="5892" max="5892" width="11.5703125" bestFit="1" customWidth="1"/>
    <col min="5893" max="5893" width="11.42578125" bestFit="1" customWidth="1"/>
    <col min="5896" max="5896" width="10" bestFit="1" customWidth="1"/>
    <col min="6143" max="6143" width="64.42578125" customWidth="1"/>
    <col min="6144" max="6144" width="13.28515625" bestFit="1" customWidth="1"/>
    <col min="6145" max="6145" width="11.85546875" bestFit="1" customWidth="1"/>
    <col min="6146" max="6146" width="12.7109375" customWidth="1"/>
    <col min="6147" max="6147" width="10" bestFit="1" customWidth="1"/>
    <col min="6148" max="6148" width="11.5703125" bestFit="1" customWidth="1"/>
    <col min="6149" max="6149" width="11.42578125" bestFit="1" customWidth="1"/>
    <col min="6152" max="6152" width="10" bestFit="1" customWidth="1"/>
    <col min="6399" max="6399" width="64.42578125" customWidth="1"/>
    <col min="6400" max="6400" width="13.28515625" bestFit="1" customWidth="1"/>
    <col min="6401" max="6401" width="11.85546875" bestFit="1" customWidth="1"/>
    <col min="6402" max="6402" width="12.7109375" customWidth="1"/>
    <col min="6403" max="6403" width="10" bestFit="1" customWidth="1"/>
    <col min="6404" max="6404" width="11.5703125" bestFit="1" customWidth="1"/>
    <col min="6405" max="6405" width="11.42578125" bestFit="1" customWidth="1"/>
    <col min="6408" max="6408" width="10" bestFit="1" customWidth="1"/>
    <col min="6655" max="6655" width="64.42578125" customWidth="1"/>
    <col min="6656" max="6656" width="13.28515625" bestFit="1" customWidth="1"/>
    <col min="6657" max="6657" width="11.85546875" bestFit="1" customWidth="1"/>
    <col min="6658" max="6658" width="12.7109375" customWidth="1"/>
    <col min="6659" max="6659" width="10" bestFit="1" customWidth="1"/>
    <col min="6660" max="6660" width="11.5703125" bestFit="1" customWidth="1"/>
    <col min="6661" max="6661" width="11.42578125" bestFit="1" customWidth="1"/>
    <col min="6664" max="6664" width="10" bestFit="1" customWidth="1"/>
    <col min="6911" max="6911" width="64.42578125" customWidth="1"/>
    <col min="6912" max="6912" width="13.28515625" bestFit="1" customWidth="1"/>
    <col min="6913" max="6913" width="11.85546875" bestFit="1" customWidth="1"/>
    <col min="6914" max="6914" width="12.7109375" customWidth="1"/>
    <col min="6915" max="6915" width="10" bestFit="1" customWidth="1"/>
    <col min="6916" max="6916" width="11.5703125" bestFit="1" customWidth="1"/>
    <col min="6917" max="6917" width="11.42578125" bestFit="1" customWidth="1"/>
    <col min="6920" max="6920" width="10" bestFit="1" customWidth="1"/>
    <col min="7167" max="7167" width="64.42578125" customWidth="1"/>
    <col min="7168" max="7168" width="13.28515625" bestFit="1" customWidth="1"/>
    <col min="7169" max="7169" width="11.85546875" bestFit="1" customWidth="1"/>
    <col min="7170" max="7170" width="12.7109375" customWidth="1"/>
    <col min="7171" max="7171" width="10" bestFit="1" customWidth="1"/>
    <col min="7172" max="7172" width="11.5703125" bestFit="1" customWidth="1"/>
    <col min="7173" max="7173" width="11.42578125" bestFit="1" customWidth="1"/>
    <col min="7176" max="7176" width="10" bestFit="1" customWidth="1"/>
    <col min="7423" max="7423" width="64.42578125" customWidth="1"/>
    <col min="7424" max="7424" width="13.28515625" bestFit="1" customWidth="1"/>
    <col min="7425" max="7425" width="11.85546875" bestFit="1" customWidth="1"/>
    <col min="7426" max="7426" width="12.7109375" customWidth="1"/>
    <col min="7427" max="7427" width="10" bestFit="1" customWidth="1"/>
    <col min="7428" max="7428" width="11.5703125" bestFit="1" customWidth="1"/>
    <col min="7429" max="7429" width="11.42578125" bestFit="1" customWidth="1"/>
    <col min="7432" max="7432" width="10" bestFit="1" customWidth="1"/>
    <col min="7679" max="7679" width="64.42578125" customWidth="1"/>
    <col min="7680" max="7680" width="13.28515625" bestFit="1" customWidth="1"/>
    <col min="7681" max="7681" width="11.85546875" bestFit="1" customWidth="1"/>
    <col min="7682" max="7682" width="12.7109375" customWidth="1"/>
    <col min="7683" max="7683" width="10" bestFit="1" customWidth="1"/>
    <col min="7684" max="7684" width="11.5703125" bestFit="1" customWidth="1"/>
    <col min="7685" max="7685" width="11.42578125" bestFit="1" customWidth="1"/>
    <col min="7688" max="7688" width="10" bestFit="1" customWidth="1"/>
    <col min="7935" max="7935" width="64.42578125" customWidth="1"/>
    <col min="7936" max="7936" width="13.28515625" bestFit="1" customWidth="1"/>
    <col min="7937" max="7937" width="11.85546875" bestFit="1" customWidth="1"/>
    <col min="7938" max="7938" width="12.7109375" customWidth="1"/>
    <col min="7939" max="7939" width="10" bestFit="1" customWidth="1"/>
    <col min="7940" max="7940" width="11.5703125" bestFit="1" customWidth="1"/>
    <col min="7941" max="7941" width="11.42578125" bestFit="1" customWidth="1"/>
    <col min="7944" max="7944" width="10" bestFit="1" customWidth="1"/>
    <col min="8191" max="8191" width="64.42578125" customWidth="1"/>
    <col min="8192" max="8192" width="13.28515625" bestFit="1" customWidth="1"/>
    <col min="8193" max="8193" width="11.85546875" bestFit="1" customWidth="1"/>
    <col min="8194" max="8194" width="12.7109375" customWidth="1"/>
    <col min="8195" max="8195" width="10" bestFit="1" customWidth="1"/>
    <col min="8196" max="8196" width="11.5703125" bestFit="1" customWidth="1"/>
    <col min="8197" max="8197" width="11.42578125" bestFit="1" customWidth="1"/>
    <col min="8200" max="8200" width="10" bestFit="1" customWidth="1"/>
    <col min="8447" max="8447" width="64.42578125" customWidth="1"/>
    <col min="8448" max="8448" width="13.28515625" bestFit="1" customWidth="1"/>
    <col min="8449" max="8449" width="11.85546875" bestFit="1" customWidth="1"/>
    <col min="8450" max="8450" width="12.7109375" customWidth="1"/>
    <col min="8451" max="8451" width="10" bestFit="1" customWidth="1"/>
    <col min="8452" max="8452" width="11.5703125" bestFit="1" customWidth="1"/>
    <col min="8453" max="8453" width="11.42578125" bestFit="1" customWidth="1"/>
    <col min="8456" max="8456" width="10" bestFit="1" customWidth="1"/>
    <col min="8703" max="8703" width="64.42578125" customWidth="1"/>
    <col min="8704" max="8704" width="13.28515625" bestFit="1" customWidth="1"/>
    <col min="8705" max="8705" width="11.85546875" bestFit="1" customWidth="1"/>
    <col min="8706" max="8706" width="12.7109375" customWidth="1"/>
    <col min="8707" max="8707" width="10" bestFit="1" customWidth="1"/>
    <col min="8708" max="8708" width="11.5703125" bestFit="1" customWidth="1"/>
    <col min="8709" max="8709" width="11.42578125" bestFit="1" customWidth="1"/>
    <col min="8712" max="8712" width="10" bestFit="1" customWidth="1"/>
    <col min="8959" max="8959" width="64.42578125" customWidth="1"/>
    <col min="8960" max="8960" width="13.28515625" bestFit="1" customWidth="1"/>
    <col min="8961" max="8961" width="11.85546875" bestFit="1" customWidth="1"/>
    <col min="8962" max="8962" width="12.7109375" customWidth="1"/>
    <col min="8963" max="8963" width="10" bestFit="1" customWidth="1"/>
    <col min="8964" max="8964" width="11.5703125" bestFit="1" customWidth="1"/>
    <col min="8965" max="8965" width="11.42578125" bestFit="1" customWidth="1"/>
    <col min="8968" max="8968" width="10" bestFit="1" customWidth="1"/>
    <col min="9215" max="9215" width="64.42578125" customWidth="1"/>
    <col min="9216" max="9216" width="13.28515625" bestFit="1" customWidth="1"/>
    <col min="9217" max="9217" width="11.85546875" bestFit="1" customWidth="1"/>
    <col min="9218" max="9218" width="12.7109375" customWidth="1"/>
    <col min="9219" max="9219" width="10" bestFit="1" customWidth="1"/>
    <col min="9220" max="9220" width="11.5703125" bestFit="1" customWidth="1"/>
    <col min="9221" max="9221" width="11.42578125" bestFit="1" customWidth="1"/>
    <col min="9224" max="9224" width="10" bestFit="1" customWidth="1"/>
    <col min="9471" max="9471" width="64.42578125" customWidth="1"/>
    <col min="9472" max="9472" width="13.28515625" bestFit="1" customWidth="1"/>
    <col min="9473" max="9473" width="11.85546875" bestFit="1" customWidth="1"/>
    <col min="9474" max="9474" width="12.7109375" customWidth="1"/>
    <col min="9475" max="9475" width="10" bestFit="1" customWidth="1"/>
    <col min="9476" max="9476" width="11.5703125" bestFit="1" customWidth="1"/>
    <col min="9477" max="9477" width="11.42578125" bestFit="1" customWidth="1"/>
    <col min="9480" max="9480" width="10" bestFit="1" customWidth="1"/>
    <col min="9727" max="9727" width="64.42578125" customWidth="1"/>
    <col min="9728" max="9728" width="13.28515625" bestFit="1" customWidth="1"/>
    <col min="9729" max="9729" width="11.85546875" bestFit="1" customWidth="1"/>
    <col min="9730" max="9730" width="12.7109375" customWidth="1"/>
    <col min="9731" max="9731" width="10" bestFit="1" customWidth="1"/>
    <col min="9732" max="9732" width="11.5703125" bestFit="1" customWidth="1"/>
    <col min="9733" max="9733" width="11.42578125" bestFit="1" customWidth="1"/>
    <col min="9736" max="9736" width="10" bestFit="1" customWidth="1"/>
    <col min="9983" max="9983" width="64.42578125" customWidth="1"/>
    <col min="9984" max="9984" width="13.28515625" bestFit="1" customWidth="1"/>
    <col min="9985" max="9985" width="11.85546875" bestFit="1" customWidth="1"/>
    <col min="9986" max="9986" width="12.7109375" customWidth="1"/>
    <col min="9987" max="9987" width="10" bestFit="1" customWidth="1"/>
    <col min="9988" max="9988" width="11.5703125" bestFit="1" customWidth="1"/>
    <col min="9989" max="9989" width="11.42578125" bestFit="1" customWidth="1"/>
    <col min="9992" max="9992" width="10" bestFit="1" customWidth="1"/>
    <col min="10239" max="10239" width="64.42578125" customWidth="1"/>
    <col min="10240" max="10240" width="13.28515625" bestFit="1" customWidth="1"/>
    <col min="10241" max="10241" width="11.85546875" bestFit="1" customWidth="1"/>
    <col min="10242" max="10242" width="12.7109375" customWidth="1"/>
    <col min="10243" max="10243" width="10" bestFit="1" customWidth="1"/>
    <col min="10244" max="10244" width="11.5703125" bestFit="1" customWidth="1"/>
    <col min="10245" max="10245" width="11.42578125" bestFit="1" customWidth="1"/>
    <col min="10248" max="10248" width="10" bestFit="1" customWidth="1"/>
    <col min="10495" max="10495" width="64.42578125" customWidth="1"/>
    <col min="10496" max="10496" width="13.28515625" bestFit="1" customWidth="1"/>
    <col min="10497" max="10497" width="11.85546875" bestFit="1" customWidth="1"/>
    <col min="10498" max="10498" width="12.7109375" customWidth="1"/>
    <col min="10499" max="10499" width="10" bestFit="1" customWidth="1"/>
    <col min="10500" max="10500" width="11.5703125" bestFit="1" customWidth="1"/>
    <col min="10501" max="10501" width="11.42578125" bestFit="1" customWidth="1"/>
    <col min="10504" max="10504" width="10" bestFit="1" customWidth="1"/>
    <col min="10751" max="10751" width="64.42578125" customWidth="1"/>
    <col min="10752" max="10752" width="13.28515625" bestFit="1" customWidth="1"/>
    <col min="10753" max="10753" width="11.85546875" bestFit="1" customWidth="1"/>
    <col min="10754" max="10754" width="12.7109375" customWidth="1"/>
    <col min="10755" max="10755" width="10" bestFit="1" customWidth="1"/>
    <col min="10756" max="10756" width="11.5703125" bestFit="1" customWidth="1"/>
    <col min="10757" max="10757" width="11.42578125" bestFit="1" customWidth="1"/>
    <col min="10760" max="10760" width="10" bestFit="1" customWidth="1"/>
    <col min="11007" max="11007" width="64.42578125" customWidth="1"/>
    <col min="11008" max="11008" width="13.28515625" bestFit="1" customWidth="1"/>
    <col min="11009" max="11009" width="11.85546875" bestFit="1" customWidth="1"/>
    <col min="11010" max="11010" width="12.7109375" customWidth="1"/>
    <col min="11011" max="11011" width="10" bestFit="1" customWidth="1"/>
    <col min="11012" max="11012" width="11.5703125" bestFit="1" customWidth="1"/>
    <col min="11013" max="11013" width="11.42578125" bestFit="1" customWidth="1"/>
    <col min="11016" max="11016" width="10" bestFit="1" customWidth="1"/>
    <col min="11263" max="11263" width="64.42578125" customWidth="1"/>
    <col min="11264" max="11264" width="13.28515625" bestFit="1" customWidth="1"/>
    <col min="11265" max="11265" width="11.85546875" bestFit="1" customWidth="1"/>
    <col min="11266" max="11266" width="12.7109375" customWidth="1"/>
    <col min="11267" max="11267" width="10" bestFit="1" customWidth="1"/>
    <col min="11268" max="11268" width="11.5703125" bestFit="1" customWidth="1"/>
    <col min="11269" max="11269" width="11.42578125" bestFit="1" customWidth="1"/>
    <col min="11272" max="11272" width="10" bestFit="1" customWidth="1"/>
    <col min="11519" max="11519" width="64.42578125" customWidth="1"/>
    <col min="11520" max="11520" width="13.28515625" bestFit="1" customWidth="1"/>
    <col min="11521" max="11521" width="11.85546875" bestFit="1" customWidth="1"/>
    <col min="11522" max="11522" width="12.7109375" customWidth="1"/>
    <col min="11523" max="11523" width="10" bestFit="1" customWidth="1"/>
    <col min="11524" max="11524" width="11.5703125" bestFit="1" customWidth="1"/>
    <col min="11525" max="11525" width="11.42578125" bestFit="1" customWidth="1"/>
    <col min="11528" max="11528" width="10" bestFit="1" customWidth="1"/>
    <col min="11775" max="11775" width="64.42578125" customWidth="1"/>
    <col min="11776" max="11776" width="13.28515625" bestFit="1" customWidth="1"/>
    <col min="11777" max="11777" width="11.85546875" bestFit="1" customWidth="1"/>
    <col min="11778" max="11778" width="12.7109375" customWidth="1"/>
    <col min="11779" max="11779" width="10" bestFit="1" customWidth="1"/>
    <col min="11780" max="11780" width="11.5703125" bestFit="1" customWidth="1"/>
    <col min="11781" max="11781" width="11.42578125" bestFit="1" customWidth="1"/>
    <col min="11784" max="11784" width="10" bestFit="1" customWidth="1"/>
    <col min="12031" max="12031" width="64.42578125" customWidth="1"/>
    <col min="12032" max="12032" width="13.28515625" bestFit="1" customWidth="1"/>
    <col min="12033" max="12033" width="11.85546875" bestFit="1" customWidth="1"/>
    <col min="12034" max="12034" width="12.7109375" customWidth="1"/>
    <col min="12035" max="12035" width="10" bestFit="1" customWidth="1"/>
    <col min="12036" max="12036" width="11.5703125" bestFit="1" customWidth="1"/>
    <col min="12037" max="12037" width="11.42578125" bestFit="1" customWidth="1"/>
    <col min="12040" max="12040" width="10" bestFit="1" customWidth="1"/>
    <col min="12287" max="12287" width="64.42578125" customWidth="1"/>
    <col min="12288" max="12288" width="13.28515625" bestFit="1" customWidth="1"/>
    <col min="12289" max="12289" width="11.85546875" bestFit="1" customWidth="1"/>
    <col min="12290" max="12290" width="12.7109375" customWidth="1"/>
    <col min="12291" max="12291" width="10" bestFit="1" customWidth="1"/>
    <col min="12292" max="12292" width="11.5703125" bestFit="1" customWidth="1"/>
    <col min="12293" max="12293" width="11.42578125" bestFit="1" customWidth="1"/>
    <col min="12296" max="12296" width="10" bestFit="1" customWidth="1"/>
    <col min="12543" max="12543" width="64.42578125" customWidth="1"/>
    <col min="12544" max="12544" width="13.28515625" bestFit="1" customWidth="1"/>
    <col min="12545" max="12545" width="11.85546875" bestFit="1" customWidth="1"/>
    <col min="12546" max="12546" width="12.7109375" customWidth="1"/>
    <col min="12547" max="12547" width="10" bestFit="1" customWidth="1"/>
    <col min="12548" max="12548" width="11.5703125" bestFit="1" customWidth="1"/>
    <col min="12549" max="12549" width="11.42578125" bestFit="1" customWidth="1"/>
    <col min="12552" max="12552" width="10" bestFit="1" customWidth="1"/>
    <col min="12799" max="12799" width="64.42578125" customWidth="1"/>
    <col min="12800" max="12800" width="13.28515625" bestFit="1" customWidth="1"/>
    <col min="12801" max="12801" width="11.85546875" bestFit="1" customWidth="1"/>
    <col min="12802" max="12802" width="12.7109375" customWidth="1"/>
    <col min="12803" max="12803" width="10" bestFit="1" customWidth="1"/>
    <col min="12804" max="12804" width="11.5703125" bestFit="1" customWidth="1"/>
    <col min="12805" max="12805" width="11.42578125" bestFit="1" customWidth="1"/>
    <col min="12808" max="12808" width="10" bestFit="1" customWidth="1"/>
    <col min="13055" max="13055" width="64.42578125" customWidth="1"/>
    <col min="13056" max="13056" width="13.28515625" bestFit="1" customWidth="1"/>
    <col min="13057" max="13057" width="11.85546875" bestFit="1" customWidth="1"/>
    <col min="13058" max="13058" width="12.7109375" customWidth="1"/>
    <col min="13059" max="13059" width="10" bestFit="1" customWidth="1"/>
    <col min="13060" max="13060" width="11.5703125" bestFit="1" customWidth="1"/>
    <col min="13061" max="13061" width="11.42578125" bestFit="1" customWidth="1"/>
    <col min="13064" max="13064" width="10" bestFit="1" customWidth="1"/>
    <col min="13311" max="13311" width="64.42578125" customWidth="1"/>
    <col min="13312" max="13312" width="13.28515625" bestFit="1" customWidth="1"/>
    <col min="13313" max="13313" width="11.85546875" bestFit="1" customWidth="1"/>
    <col min="13314" max="13314" width="12.7109375" customWidth="1"/>
    <col min="13315" max="13315" width="10" bestFit="1" customWidth="1"/>
    <col min="13316" max="13316" width="11.5703125" bestFit="1" customWidth="1"/>
    <col min="13317" max="13317" width="11.42578125" bestFit="1" customWidth="1"/>
    <col min="13320" max="13320" width="10" bestFit="1" customWidth="1"/>
    <col min="13567" max="13567" width="64.42578125" customWidth="1"/>
    <col min="13568" max="13568" width="13.28515625" bestFit="1" customWidth="1"/>
    <col min="13569" max="13569" width="11.85546875" bestFit="1" customWidth="1"/>
    <col min="13570" max="13570" width="12.7109375" customWidth="1"/>
    <col min="13571" max="13571" width="10" bestFit="1" customWidth="1"/>
    <col min="13572" max="13572" width="11.5703125" bestFit="1" customWidth="1"/>
    <col min="13573" max="13573" width="11.42578125" bestFit="1" customWidth="1"/>
    <col min="13576" max="13576" width="10" bestFit="1" customWidth="1"/>
    <col min="13823" max="13823" width="64.42578125" customWidth="1"/>
    <col min="13824" max="13824" width="13.28515625" bestFit="1" customWidth="1"/>
    <col min="13825" max="13825" width="11.85546875" bestFit="1" customWidth="1"/>
    <col min="13826" max="13826" width="12.7109375" customWidth="1"/>
    <col min="13827" max="13827" width="10" bestFit="1" customWidth="1"/>
    <col min="13828" max="13828" width="11.5703125" bestFit="1" customWidth="1"/>
    <col min="13829" max="13829" width="11.42578125" bestFit="1" customWidth="1"/>
    <col min="13832" max="13832" width="10" bestFit="1" customWidth="1"/>
    <col min="14079" max="14079" width="64.42578125" customWidth="1"/>
    <col min="14080" max="14080" width="13.28515625" bestFit="1" customWidth="1"/>
    <col min="14081" max="14081" width="11.85546875" bestFit="1" customWidth="1"/>
    <col min="14082" max="14082" width="12.7109375" customWidth="1"/>
    <col min="14083" max="14083" width="10" bestFit="1" customWidth="1"/>
    <col min="14084" max="14084" width="11.5703125" bestFit="1" customWidth="1"/>
    <col min="14085" max="14085" width="11.42578125" bestFit="1" customWidth="1"/>
    <col min="14088" max="14088" width="10" bestFit="1" customWidth="1"/>
    <col min="14335" max="14335" width="64.42578125" customWidth="1"/>
    <col min="14336" max="14336" width="13.28515625" bestFit="1" customWidth="1"/>
    <col min="14337" max="14337" width="11.85546875" bestFit="1" customWidth="1"/>
    <col min="14338" max="14338" width="12.7109375" customWidth="1"/>
    <col min="14339" max="14339" width="10" bestFit="1" customWidth="1"/>
    <col min="14340" max="14340" width="11.5703125" bestFit="1" customWidth="1"/>
    <col min="14341" max="14341" width="11.42578125" bestFit="1" customWidth="1"/>
    <col min="14344" max="14344" width="10" bestFit="1" customWidth="1"/>
    <col min="14591" max="14591" width="64.42578125" customWidth="1"/>
    <col min="14592" max="14592" width="13.28515625" bestFit="1" customWidth="1"/>
    <col min="14593" max="14593" width="11.85546875" bestFit="1" customWidth="1"/>
    <col min="14594" max="14594" width="12.7109375" customWidth="1"/>
    <col min="14595" max="14595" width="10" bestFit="1" customWidth="1"/>
    <col min="14596" max="14596" width="11.5703125" bestFit="1" customWidth="1"/>
    <col min="14597" max="14597" width="11.42578125" bestFit="1" customWidth="1"/>
    <col min="14600" max="14600" width="10" bestFit="1" customWidth="1"/>
    <col min="14847" max="14847" width="64.42578125" customWidth="1"/>
    <col min="14848" max="14848" width="13.28515625" bestFit="1" customWidth="1"/>
    <col min="14849" max="14849" width="11.85546875" bestFit="1" customWidth="1"/>
    <col min="14850" max="14850" width="12.7109375" customWidth="1"/>
    <col min="14851" max="14851" width="10" bestFit="1" customWidth="1"/>
    <col min="14852" max="14852" width="11.5703125" bestFit="1" customWidth="1"/>
    <col min="14853" max="14853" width="11.42578125" bestFit="1" customWidth="1"/>
    <col min="14856" max="14856" width="10" bestFit="1" customWidth="1"/>
    <col min="15103" max="15103" width="64.42578125" customWidth="1"/>
    <col min="15104" max="15104" width="13.28515625" bestFit="1" customWidth="1"/>
    <col min="15105" max="15105" width="11.85546875" bestFit="1" customWidth="1"/>
    <col min="15106" max="15106" width="12.7109375" customWidth="1"/>
    <col min="15107" max="15107" width="10" bestFit="1" customWidth="1"/>
    <col min="15108" max="15108" width="11.5703125" bestFit="1" customWidth="1"/>
    <col min="15109" max="15109" width="11.42578125" bestFit="1" customWidth="1"/>
    <col min="15112" max="15112" width="10" bestFit="1" customWidth="1"/>
    <col min="15359" max="15359" width="64.42578125" customWidth="1"/>
    <col min="15360" max="15360" width="13.28515625" bestFit="1" customWidth="1"/>
    <col min="15361" max="15361" width="11.85546875" bestFit="1" customWidth="1"/>
    <col min="15362" max="15362" width="12.7109375" customWidth="1"/>
    <col min="15363" max="15363" width="10" bestFit="1" customWidth="1"/>
    <col min="15364" max="15364" width="11.5703125" bestFit="1" customWidth="1"/>
    <col min="15365" max="15365" width="11.42578125" bestFit="1" customWidth="1"/>
    <col min="15368" max="15368" width="10" bestFit="1" customWidth="1"/>
    <col min="15615" max="15615" width="64.42578125" customWidth="1"/>
    <col min="15616" max="15616" width="13.28515625" bestFit="1" customWidth="1"/>
    <col min="15617" max="15617" width="11.85546875" bestFit="1" customWidth="1"/>
    <col min="15618" max="15618" width="12.7109375" customWidth="1"/>
    <col min="15619" max="15619" width="10" bestFit="1" customWidth="1"/>
    <col min="15620" max="15620" width="11.5703125" bestFit="1" customWidth="1"/>
    <col min="15621" max="15621" width="11.42578125" bestFit="1" customWidth="1"/>
    <col min="15624" max="15624" width="10" bestFit="1" customWidth="1"/>
    <col min="15871" max="15871" width="64.42578125" customWidth="1"/>
    <col min="15872" max="15872" width="13.28515625" bestFit="1" customWidth="1"/>
    <col min="15873" max="15873" width="11.85546875" bestFit="1" customWidth="1"/>
    <col min="15874" max="15874" width="12.7109375" customWidth="1"/>
    <col min="15875" max="15875" width="10" bestFit="1" customWidth="1"/>
    <col min="15876" max="15876" width="11.5703125" bestFit="1" customWidth="1"/>
    <col min="15877" max="15877" width="11.42578125" bestFit="1" customWidth="1"/>
    <col min="15880" max="15880" width="10" bestFit="1" customWidth="1"/>
    <col min="16127" max="16127" width="64.42578125" customWidth="1"/>
    <col min="16128" max="16128" width="13.28515625" bestFit="1" customWidth="1"/>
    <col min="16129" max="16129" width="11.85546875" bestFit="1" customWidth="1"/>
    <col min="16130" max="16130" width="12.7109375" customWidth="1"/>
    <col min="16131" max="16131" width="10" bestFit="1" customWidth="1"/>
    <col min="16132" max="16132" width="11.5703125" bestFit="1" customWidth="1"/>
    <col min="16133" max="16133" width="11.42578125" bestFit="1" customWidth="1"/>
    <col min="16136" max="16136" width="10" bestFit="1" customWidth="1"/>
  </cols>
  <sheetData>
    <row r="1" spans="1:6" ht="18.75" x14ac:dyDescent="0.3">
      <c r="A1" s="40">
        <v>43646</v>
      </c>
      <c r="B1" s="40"/>
    </row>
    <row r="2" spans="1:6" x14ac:dyDescent="0.25">
      <c r="A2" s="41"/>
      <c r="B2" s="41"/>
    </row>
    <row r="3" spans="1:6" ht="15" customHeight="1" x14ac:dyDescent="0.25">
      <c r="A3" s="13"/>
      <c r="B3" s="14" t="s">
        <v>0</v>
      </c>
      <c r="D3" s="8"/>
    </row>
    <row r="4" spans="1:6" ht="15.75" x14ac:dyDescent="0.25">
      <c r="A4" s="15" t="s">
        <v>22</v>
      </c>
      <c r="B4" s="15"/>
    </row>
    <row r="5" spans="1:6" ht="15.75" x14ac:dyDescent="0.25">
      <c r="A5" s="16" t="s">
        <v>23</v>
      </c>
      <c r="B5" s="17">
        <v>168876.04853000006</v>
      </c>
      <c r="C5" s="1"/>
      <c r="D5" s="1"/>
    </row>
    <row r="6" spans="1:6" ht="15.75" x14ac:dyDescent="0.25">
      <c r="A6" s="16" t="s">
        <v>24</v>
      </c>
      <c r="B6" s="18">
        <f>D43</f>
        <v>0.72485947983584231</v>
      </c>
      <c r="C6" s="12"/>
      <c r="E6" s="19"/>
      <c r="F6" s="1"/>
    </row>
    <row r="7" spans="1:6" ht="15.75" x14ac:dyDescent="0.25">
      <c r="A7" s="16" t="s">
        <v>42</v>
      </c>
      <c r="B7" s="34">
        <v>9996.3523999999998</v>
      </c>
      <c r="C7" s="12"/>
      <c r="E7" s="19"/>
      <c r="F7" s="1"/>
    </row>
    <row r="8" spans="1:6" ht="15.75" x14ac:dyDescent="0.25">
      <c r="A8" s="16" t="s">
        <v>43</v>
      </c>
      <c r="B8" s="18">
        <f>B7/B43</f>
        <v>4.290691820416774E-2</v>
      </c>
      <c r="C8" s="12"/>
      <c r="E8" s="19"/>
      <c r="F8" s="1"/>
    </row>
    <row r="9" spans="1:6" ht="15.75" x14ac:dyDescent="0.25">
      <c r="A9" s="16" t="s">
        <v>44</v>
      </c>
      <c r="B9" s="34">
        <v>1358.2623600000002</v>
      </c>
      <c r="C9" s="12"/>
      <c r="E9" s="19"/>
      <c r="F9" s="1"/>
    </row>
    <row r="10" spans="1:6" ht="15.75" x14ac:dyDescent="0.25">
      <c r="A10" s="16" t="s">
        <v>47</v>
      </c>
      <c r="B10" s="18">
        <f>B9/B43</f>
        <v>5.8300117531190519E-3</v>
      </c>
      <c r="C10" s="12"/>
      <c r="E10" s="19"/>
      <c r="F10" s="1"/>
    </row>
    <row r="11" spans="1:6" ht="15.75" x14ac:dyDescent="0.25">
      <c r="A11" s="16" t="s">
        <v>45</v>
      </c>
      <c r="B11" s="34">
        <v>181684.66803999999</v>
      </c>
      <c r="C11" s="12"/>
      <c r="E11" s="19"/>
      <c r="F11" s="1"/>
    </row>
    <row r="12" spans="1:6" ht="15.75" x14ac:dyDescent="0.25">
      <c r="A12" s="16" t="s">
        <v>46</v>
      </c>
      <c r="B12" s="18">
        <f>B11/B43</f>
        <v>0.77983737253437047</v>
      </c>
      <c r="C12" s="12"/>
      <c r="E12" s="19"/>
      <c r="F12" s="1"/>
    </row>
    <row r="13" spans="1:6" ht="15.75" x14ac:dyDescent="0.25">
      <c r="A13" s="16" t="s">
        <v>25</v>
      </c>
      <c r="B13" s="20">
        <f>B7+B9+B11</f>
        <v>193039.28279999999</v>
      </c>
      <c r="C13" s="1"/>
      <c r="D13" s="1"/>
      <c r="F13" s="1"/>
    </row>
    <row r="14" spans="1:6" ht="15.75" x14ac:dyDescent="0.25">
      <c r="A14" s="16" t="s">
        <v>26</v>
      </c>
      <c r="B14" s="18">
        <f>B13/B43</f>
        <v>0.82857430249165731</v>
      </c>
    </row>
    <row r="15" spans="1:6" ht="15.75" x14ac:dyDescent="0.25">
      <c r="A15" s="15" t="s">
        <v>27</v>
      </c>
      <c r="B15" s="15"/>
      <c r="F15" s="1"/>
    </row>
    <row r="16" spans="1:6" ht="15.75" x14ac:dyDescent="0.25">
      <c r="A16" s="16" t="s">
        <v>28</v>
      </c>
      <c r="B16" s="17">
        <v>1199.2019890999998</v>
      </c>
      <c r="C16" s="1"/>
      <c r="D16" s="1"/>
      <c r="E16" s="1"/>
    </row>
    <row r="17" spans="1:6" ht="15.75" x14ac:dyDescent="0.25">
      <c r="A17" s="16" t="s">
        <v>40</v>
      </c>
      <c r="B17" s="18">
        <f>B16/B43</f>
        <v>5.147283688857242E-3</v>
      </c>
      <c r="C17" s="33"/>
      <c r="D17" s="1"/>
    </row>
    <row r="18" spans="1:6" ht="15.75" x14ac:dyDescent="0.25">
      <c r="A18" s="16" t="s">
        <v>29</v>
      </c>
      <c r="B18" s="20">
        <v>212545.02521139997</v>
      </c>
      <c r="C18" s="1"/>
      <c r="D18" s="1"/>
      <c r="E18" s="1"/>
      <c r="F18" s="23"/>
    </row>
    <row r="19" spans="1:6" ht="15.75" x14ac:dyDescent="0.25">
      <c r="A19" s="16" t="s">
        <v>41</v>
      </c>
      <c r="B19" s="18">
        <f>B18/B43</f>
        <v>0.91229797095271559</v>
      </c>
      <c r="C19" s="33"/>
      <c r="D19" s="1"/>
    </row>
    <row r="20" spans="1:6" ht="15.75" x14ac:dyDescent="0.25">
      <c r="A20" s="16" t="s">
        <v>30</v>
      </c>
      <c r="B20" s="17">
        <v>11837.704589999999</v>
      </c>
      <c r="C20" s="2"/>
      <c r="D20" s="1"/>
      <c r="F20" s="24"/>
    </row>
    <row r="21" spans="1:6" ht="15.75" x14ac:dyDescent="0.25">
      <c r="A21" s="16" t="s">
        <v>31</v>
      </c>
      <c r="B21" s="21">
        <v>0.20314829093656661</v>
      </c>
      <c r="C21" s="22"/>
      <c r="D21" s="1"/>
      <c r="F21" s="1"/>
    </row>
    <row r="22" spans="1:6" ht="15.75" x14ac:dyDescent="0.25">
      <c r="A22" s="15" t="s">
        <v>32</v>
      </c>
      <c r="B22" s="25"/>
    </row>
    <row r="23" spans="1:6" ht="15.75" x14ac:dyDescent="0.25">
      <c r="A23" s="16" t="s">
        <v>33</v>
      </c>
      <c r="B23" s="17">
        <v>9659.017609999999</v>
      </c>
      <c r="C23" s="1"/>
      <c r="D23" s="1"/>
    </row>
    <row r="24" spans="1:6" ht="15.75" x14ac:dyDescent="0.25">
      <c r="A24" s="16" t="s">
        <v>34</v>
      </c>
      <c r="B24" s="17">
        <v>456</v>
      </c>
      <c r="C24" s="1"/>
      <c r="D24" s="1"/>
    </row>
    <row r="25" spans="1:6" ht="15" customHeight="1" x14ac:dyDescent="0.25">
      <c r="A25" s="16" t="s">
        <v>35</v>
      </c>
      <c r="B25" s="17">
        <v>2736.8191400000001</v>
      </c>
      <c r="C25" s="1"/>
      <c r="D25" s="1"/>
    </row>
    <row r="26" spans="1:6" ht="15.75" x14ac:dyDescent="0.25">
      <c r="A26" s="16" t="s">
        <v>36</v>
      </c>
      <c r="B26" s="17">
        <v>16806.66</v>
      </c>
      <c r="C26" s="1"/>
      <c r="D26" s="1"/>
    </row>
    <row r="27" spans="1:6" ht="15.75" x14ac:dyDescent="0.25">
      <c r="A27" s="15" t="s">
        <v>37</v>
      </c>
      <c r="B27" s="26">
        <f>SUM(B23:B26)</f>
        <v>29658.496749999998</v>
      </c>
    </row>
    <row r="30" spans="1:6" ht="19.5" x14ac:dyDescent="0.35">
      <c r="A30" s="35" t="s">
        <v>1</v>
      </c>
      <c r="B30" s="35"/>
      <c r="C30" s="35"/>
      <c r="D30" s="35"/>
    </row>
    <row r="31" spans="1:6" ht="15" customHeight="1" x14ac:dyDescent="0.25">
      <c r="A31" s="36" t="s">
        <v>2</v>
      </c>
      <c r="B31" s="4" t="s">
        <v>3</v>
      </c>
      <c r="C31" s="38" t="s">
        <v>38</v>
      </c>
      <c r="D31" s="39"/>
    </row>
    <row r="32" spans="1:6" ht="15" customHeight="1" x14ac:dyDescent="0.25">
      <c r="A32" s="37"/>
      <c r="B32" s="5" t="s">
        <v>4</v>
      </c>
      <c r="C32" s="5" t="s">
        <v>4</v>
      </c>
      <c r="D32" s="5" t="s">
        <v>39</v>
      </c>
    </row>
    <row r="33" spans="1:7" ht="15.75" x14ac:dyDescent="0.25">
      <c r="A33" s="6" t="s">
        <v>5</v>
      </c>
      <c r="B33" s="7">
        <v>232977.63666999998</v>
      </c>
      <c r="C33" s="7">
        <v>168876.04853000006</v>
      </c>
      <c r="D33" s="27">
        <f>C33/B33</f>
        <v>0.72485947983584231</v>
      </c>
      <c r="E33" s="28"/>
      <c r="F33" s="2"/>
      <c r="G33" s="29"/>
    </row>
    <row r="34" spans="1:7" ht="15.75" x14ac:dyDescent="0.25">
      <c r="A34" s="6" t="s">
        <v>6</v>
      </c>
      <c r="B34" s="7">
        <v>0</v>
      </c>
      <c r="C34" s="7">
        <v>0</v>
      </c>
      <c r="D34" s="30">
        <v>0</v>
      </c>
      <c r="E34" s="31"/>
      <c r="F34" s="2"/>
      <c r="G34" s="2"/>
    </row>
    <row r="35" spans="1:7" ht="15.75" x14ac:dyDescent="0.25">
      <c r="A35" s="6" t="s">
        <v>7</v>
      </c>
      <c r="B35" s="7">
        <v>0</v>
      </c>
      <c r="C35" s="7">
        <v>0</v>
      </c>
      <c r="D35" s="30">
        <v>0</v>
      </c>
      <c r="E35" s="2"/>
      <c r="F35" s="2"/>
      <c r="G35" s="1"/>
    </row>
    <row r="36" spans="1:7" ht="15.75" x14ac:dyDescent="0.25">
      <c r="A36" s="6" t="s">
        <v>8</v>
      </c>
      <c r="B36" s="7">
        <v>0</v>
      </c>
      <c r="C36" s="7">
        <v>0</v>
      </c>
      <c r="D36" s="30">
        <v>0</v>
      </c>
      <c r="E36" s="8"/>
      <c r="F36" s="8"/>
      <c r="G36" s="1"/>
    </row>
    <row r="37" spans="1:7" ht="15.75" x14ac:dyDescent="0.25">
      <c r="A37" s="9" t="s">
        <v>9</v>
      </c>
      <c r="B37" s="7">
        <v>0</v>
      </c>
      <c r="C37" s="7">
        <v>0</v>
      </c>
      <c r="D37" s="30">
        <v>0</v>
      </c>
      <c r="E37" s="8"/>
      <c r="F37" s="2"/>
      <c r="G37" s="1"/>
    </row>
    <row r="38" spans="1:7" ht="15.75" x14ac:dyDescent="0.25">
      <c r="A38" s="6" t="s">
        <v>10</v>
      </c>
      <c r="B38" s="7">
        <v>0</v>
      </c>
      <c r="C38" s="7">
        <v>0</v>
      </c>
      <c r="D38" s="30">
        <v>0</v>
      </c>
      <c r="E38" s="2"/>
      <c r="F38" s="2"/>
      <c r="G38" s="1"/>
    </row>
    <row r="39" spans="1:7" ht="15.75" x14ac:dyDescent="0.25">
      <c r="A39" s="6" t="s">
        <v>11</v>
      </c>
      <c r="B39" s="7">
        <v>0</v>
      </c>
      <c r="C39" s="7">
        <v>0</v>
      </c>
      <c r="D39" s="30">
        <v>0</v>
      </c>
    </row>
    <row r="40" spans="1:7" ht="15.75" x14ac:dyDescent="0.25">
      <c r="A40" s="9" t="s">
        <v>12</v>
      </c>
      <c r="B40" s="7">
        <v>0</v>
      </c>
      <c r="C40" s="7">
        <v>0</v>
      </c>
      <c r="D40" s="30">
        <v>0</v>
      </c>
    </row>
    <row r="41" spans="1:7" ht="15.75" x14ac:dyDescent="0.25">
      <c r="A41" s="9" t="s">
        <v>13</v>
      </c>
      <c r="B41" s="7">
        <v>0</v>
      </c>
      <c r="C41" s="7">
        <v>0</v>
      </c>
      <c r="D41" s="30">
        <v>0</v>
      </c>
    </row>
    <row r="42" spans="1:7" ht="15.75" x14ac:dyDescent="0.25">
      <c r="A42" s="9" t="s">
        <v>14</v>
      </c>
      <c r="B42" s="7">
        <v>0</v>
      </c>
      <c r="C42" s="7">
        <v>0</v>
      </c>
      <c r="D42" s="30">
        <v>0</v>
      </c>
    </row>
    <row r="43" spans="1:7" ht="15.75" x14ac:dyDescent="0.25">
      <c r="A43" s="10" t="s">
        <v>15</v>
      </c>
      <c r="B43" s="7">
        <f>SUM(B33:B42)</f>
        <v>232977.63666999998</v>
      </c>
      <c r="C43" s="7">
        <f>SUM(C33:C42)</f>
        <v>168876.04853000006</v>
      </c>
      <c r="D43" s="27">
        <f>C43/B43</f>
        <v>0.72485947983584231</v>
      </c>
      <c r="E43" s="1"/>
      <c r="F43" s="1"/>
    </row>
    <row r="46" spans="1:7" ht="19.5" x14ac:dyDescent="0.35">
      <c r="A46" s="35" t="s">
        <v>16</v>
      </c>
      <c r="B46" s="35"/>
      <c r="C46" s="35"/>
      <c r="D46" s="35"/>
    </row>
    <row r="47" spans="1:7" ht="15" customHeight="1" x14ac:dyDescent="0.25">
      <c r="A47" s="36" t="s">
        <v>17</v>
      </c>
      <c r="B47" s="4" t="s">
        <v>3</v>
      </c>
      <c r="C47" s="38" t="s">
        <v>38</v>
      </c>
      <c r="D47" s="39"/>
    </row>
    <row r="48" spans="1:7" ht="15" customHeight="1" x14ac:dyDescent="0.25">
      <c r="A48" s="37"/>
      <c r="B48" s="5" t="s">
        <v>4</v>
      </c>
      <c r="C48" s="5" t="s">
        <v>4</v>
      </c>
      <c r="D48" s="5" t="s">
        <v>39</v>
      </c>
    </row>
    <row r="49" spans="1:8" ht="15.75" x14ac:dyDescent="0.25">
      <c r="A49" s="6" t="s">
        <v>18</v>
      </c>
      <c r="B49" s="7">
        <v>29697.975359999997</v>
      </c>
      <c r="C49" s="7">
        <v>16959.398670000002</v>
      </c>
      <c r="D49" s="27">
        <f>C49/B49</f>
        <v>0.57106245339682327</v>
      </c>
      <c r="E49" s="1"/>
      <c r="F49" s="1"/>
      <c r="H49" s="1"/>
    </row>
    <row r="50" spans="1:8" ht="15.75" x14ac:dyDescent="0.25">
      <c r="A50" s="6" t="s">
        <v>19</v>
      </c>
      <c r="B50" s="7">
        <v>126349.59895000001</v>
      </c>
      <c r="C50" s="7">
        <v>96472.348859999955</v>
      </c>
      <c r="D50" s="27">
        <f>C50/B50</f>
        <v>0.76353506193697296</v>
      </c>
      <c r="E50" s="1"/>
      <c r="F50" s="1"/>
      <c r="H50" s="1"/>
    </row>
    <row r="51" spans="1:8" ht="15.75" x14ac:dyDescent="0.25">
      <c r="A51" s="6" t="s">
        <v>20</v>
      </c>
      <c r="B51" s="7">
        <v>1047</v>
      </c>
      <c r="C51" s="7">
        <v>0</v>
      </c>
      <c r="D51" s="27">
        <f>C51/B51</f>
        <v>0</v>
      </c>
      <c r="E51" s="1"/>
      <c r="F51" s="1"/>
      <c r="H51" s="1"/>
    </row>
    <row r="52" spans="1:8" ht="15.75" x14ac:dyDescent="0.25">
      <c r="A52" s="6" t="s">
        <v>21</v>
      </c>
      <c r="B52" s="7">
        <v>75883.062360000185</v>
      </c>
      <c r="C52" s="7">
        <v>55444.301000000101</v>
      </c>
      <c r="D52" s="27">
        <f>C52/B52</f>
        <v>0.73065450016980527</v>
      </c>
      <c r="E52" s="1"/>
      <c r="F52" s="1"/>
      <c r="H52" s="1"/>
    </row>
    <row r="53" spans="1:8" ht="15.75" x14ac:dyDescent="0.25">
      <c r="A53" s="10" t="s">
        <v>15</v>
      </c>
      <c r="B53" s="7">
        <f>SUM(B49:B52)</f>
        <v>232977.63667000018</v>
      </c>
      <c r="C53" s="7">
        <f>SUM(C49:C52)</f>
        <v>168876.04853000006</v>
      </c>
      <c r="D53" s="32">
        <f>C53/B53</f>
        <v>0.72485947983584176</v>
      </c>
      <c r="E53" s="1"/>
      <c r="F53" s="1"/>
      <c r="H53" s="1"/>
    </row>
    <row r="55" spans="1:8" x14ac:dyDescent="0.25">
      <c r="C55" s="3"/>
    </row>
    <row r="56" spans="1:8" x14ac:dyDescent="0.25">
      <c r="B56" s="11"/>
      <c r="C56" s="11"/>
    </row>
    <row r="57" spans="1:8" x14ac:dyDescent="0.25">
      <c r="B57" s="11"/>
    </row>
  </sheetData>
  <mergeCells count="8">
    <mergeCell ref="A46:D46"/>
    <mergeCell ref="A47:A48"/>
    <mergeCell ref="C47:D47"/>
    <mergeCell ref="A1:B1"/>
    <mergeCell ref="A2:B2"/>
    <mergeCell ref="A30:D30"/>
    <mergeCell ref="A31:A32"/>
    <mergeCell ref="C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LoanPortfolio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2019-07-19T05:17:06Z</dcterms:modified>
</cp:coreProperties>
</file>